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 şablon\"/>
    </mc:Choice>
  </mc:AlternateContent>
  <bookViews>
    <workbookView xWindow="0" yWindow="0" windowWidth="24000" windowHeight="9600"/>
  </bookViews>
  <sheets>
    <sheet name="likvidlik riski " sheetId="1" r:id="rId1"/>
  </sheets>
  <definedNames>
    <definedName name="_xlnm.Print_Area" localSheetId="0">'likvidlik riski '!$A$1:$N$27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N9" i="1" s="1"/>
  <c r="H9" i="1"/>
  <c r="I9" i="1"/>
  <c r="J9" i="1"/>
  <c r="K9" i="1"/>
  <c r="L9" i="1"/>
  <c r="M9" i="1"/>
  <c r="N10" i="1"/>
  <c r="N11" i="1"/>
  <c r="N12" i="1"/>
  <c r="N13" i="1"/>
  <c r="N14" i="1"/>
  <c r="N15" i="1"/>
  <c r="N16" i="1"/>
  <c r="N17" i="1"/>
  <c r="D18" i="1"/>
  <c r="D27" i="1" s="1"/>
  <c r="H18" i="1"/>
  <c r="H27" i="1" s="1"/>
  <c r="L18" i="1"/>
  <c r="L27" i="1" s="1"/>
  <c r="N19" i="1"/>
  <c r="N20" i="1"/>
  <c r="D21" i="1"/>
  <c r="E21" i="1"/>
  <c r="E18" i="1" s="1"/>
  <c r="E27" i="1" s="1"/>
  <c r="F21" i="1"/>
  <c r="F18" i="1" s="1"/>
  <c r="F27" i="1" s="1"/>
  <c r="G21" i="1"/>
  <c r="G18" i="1" s="1"/>
  <c r="G27" i="1" s="1"/>
  <c r="H21" i="1"/>
  <c r="I21" i="1"/>
  <c r="I18" i="1" s="1"/>
  <c r="I27" i="1" s="1"/>
  <c r="J21" i="1"/>
  <c r="J18" i="1" s="1"/>
  <c r="J27" i="1" s="1"/>
  <c r="K21" i="1"/>
  <c r="K18" i="1" s="1"/>
  <c r="K27" i="1" s="1"/>
  <c r="L21" i="1"/>
  <c r="M21" i="1"/>
  <c r="M18" i="1" s="1"/>
  <c r="M27" i="1" s="1"/>
  <c r="N22" i="1"/>
  <c r="N23" i="1"/>
  <c r="N24" i="1"/>
  <c r="N25" i="1"/>
  <c r="N26" i="1"/>
  <c r="N27" i="1" l="1"/>
  <c r="N21" i="1"/>
  <c r="N18" i="1"/>
</calcChain>
</file>

<file path=xl/sharedStrings.xml><?xml version="1.0" encoding="utf-8"?>
<sst xmlns="http://schemas.openxmlformats.org/spreadsheetml/2006/main" count="37" uniqueCount="37">
  <si>
    <t>Likvidlik "qəpi"</t>
  </si>
  <si>
    <t>Digər maliyyə öhdəliklər</t>
  </si>
  <si>
    <t>Borc qiymətli kağızları</t>
  </si>
  <si>
    <t>Subordinasiya öhdəlikləri</t>
  </si>
  <si>
    <t>müddətli depozitlər</t>
  </si>
  <si>
    <t>2.3.2</t>
  </si>
  <si>
    <t>tələbli depozitlər</t>
  </si>
  <si>
    <t>2.3.1</t>
  </si>
  <si>
    <t>Müştərilərin depozitləri:</t>
  </si>
  <si>
    <t>Kredit təşkilatları və digər maliyyə institutlarından cəlb edilmiş vəsaitlər</t>
  </si>
  <si>
    <t>ARMB və dövlət təşkilatlarının banka qarşı tələbləri</t>
  </si>
  <si>
    <t>Öhdəliklər</t>
  </si>
  <si>
    <t>Digər maliyyə aktivlər</t>
  </si>
  <si>
    <t>Bankın depozitləri</t>
  </si>
  <si>
    <t>Törəmə maliyyə alətləri</t>
  </si>
  <si>
    <t>Qısamüddətli maliyyə alətləri</t>
  </si>
  <si>
    <t>Kredit təşkilarına və digər maliyyə institutlarına verilmiş kreditlər (xalis)</t>
  </si>
  <si>
    <t>Müştərilərə verilmiş kreditlər (xalis)</t>
  </si>
  <si>
    <t>Qiymətli kağızlar</t>
  </si>
  <si>
    <t>Nağd pul və ekvivalentləri</t>
  </si>
  <si>
    <t>Aktivlər</t>
  </si>
  <si>
    <t>Ümumi</t>
  </si>
  <si>
    <t>5 ildən çox</t>
  </si>
  <si>
    <t>2-5 il</t>
  </si>
  <si>
    <t>1-2 il</t>
  </si>
  <si>
    <t>9 ay-1 il</t>
  </si>
  <si>
    <t>6 ay- 9 ay</t>
  </si>
  <si>
    <t>3-6 ay</t>
  </si>
  <si>
    <t>1-3 ay</t>
  </si>
  <si>
    <t>8-30 gün</t>
  </si>
  <si>
    <t>1 - 7 gün</t>
  </si>
  <si>
    <t>Ani</t>
  </si>
  <si>
    <t>Ödəniş müddətinin bitməsinə qalan günlər</t>
  </si>
  <si>
    <t>№</t>
  </si>
  <si>
    <t>(min manatla)</t>
  </si>
  <si>
    <t>31 mart 2024</t>
  </si>
  <si>
    <t xml:space="preserve">LİKVİDLİK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</si>
</sst>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6">
    <xf numFmtId="0" fontId="0" fillId="0" borderId="0" xfId="0"/>
    <xf numFmtId="43" fontId="4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7" fillId="4" borderId="0" xfId="2" applyFont="1" applyFill="1" applyBorder="1" applyAlignment="1" applyProtection="1">
      <alignment horizontal="right"/>
    </xf>
    <xf numFmtId="0" fontId="8" fillId="4" borderId="0" xfId="0" applyFont="1" applyFill="1"/>
    <xf numFmtId="0" fontId="9" fillId="0" borderId="0" xfId="2" applyFont="1" applyFill="1" applyProtection="1"/>
    <xf numFmtId="0" fontId="9" fillId="0" borderId="0" xfId="2" applyFont="1" applyFill="1" applyAlignment="1" applyProtection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10" fillId="3" borderId="0" xfId="2" applyFont="1" applyFill="1" applyAlignment="1" applyProtection="1">
      <alignment horizontal="center" wrapText="1"/>
    </xf>
    <xf numFmtId="0" fontId="10" fillId="3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291081</xdr:colOff>
      <xdr:row>2</xdr:row>
      <xdr:rowOff>174624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0"/>
          <a:ext cx="1513456" cy="555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showGridLines="0" tabSelected="1" topLeftCell="A4" zoomScale="120" zoomScaleNormal="120" zoomScaleSheetLayoutView="70" workbookViewId="0">
      <selection activeCell="A15" sqref="A15"/>
    </sheetView>
  </sheetViews>
  <sheetFormatPr defaultRowHeight="15" x14ac:dyDescent="0.25"/>
  <cols>
    <col min="2" max="2" width="18.42578125" bestFit="1" customWidth="1"/>
    <col min="3" max="3" width="63.42578125" customWidth="1"/>
    <col min="4" max="4" width="14.140625" bestFit="1" customWidth="1"/>
    <col min="5" max="6" width="12.28515625" bestFit="1" customWidth="1"/>
    <col min="7" max="7" width="12.5703125" bestFit="1" customWidth="1"/>
    <col min="8" max="8" width="12.7109375" bestFit="1" customWidth="1"/>
    <col min="9" max="9" width="13.28515625" bestFit="1" customWidth="1"/>
    <col min="10" max="10" width="12.5703125" bestFit="1" customWidth="1"/>
    <col min="11" max="11" width="13.42578125" bestFit="1" customWidth="1"/>
    <col min="12" max="12" width="12.28515625" bestFit="1" customWidth="1"/>
    <col min="13" max="13" width="14.42578125" bestFit="1" customWidth="1"/>
    <col min="14" max="14" width="21.140625" bestFit="1" customWidth="1"/>
  </cols>
  <sheetData>
    <row r="1" spans="1:29" x14ac:dyDescent="0.25">
      <c r="A1" s="11"/>
      <c r="B1" s="11"/>
      <c r="C1" s="12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</row>
    <row r="2" spans="1:29" x14ac:dyDescent="0.25">
      <c r="A2" s="11"/>
      <c r="B2" s="11"/>
      <c r="C2" s="12"/>
    </row>
    <row r="3" spans="1:29" x14ac:dyDescent="0.25">
      <c r="A3" s="11"/>
      <c r="B3" s="11"/>
      <c r="C3" s="12"/>
    </row>
    <row r="4" spans="1:29" ht="18.75" customHeight="1" x14ac:dyDescent="0.3">
      <c r="A4" s="11"/>
      <c r="B4" s="14" t="s">
        <v>36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29" x14ac:dyDescent="0.25">
      <c r="A5" s="11"/>
      <c r="B5" s="11"/>
      <c r="C5" s="12"/>
    </row>
    <row r="6" spans="1:29" x14ac:dyDescent="0.25">
      <c r="A6" s="11"/>
      <c r="B6" s="10" t="s">
        <v>35</v>
      </c>
      <c r="N6" s="9" t="s">
        <v>34</v>
      </c>
    </row>
    <row r="8" spans="1:29" x14ac:dyDescent="0.25">
      <c r="B8" s="8" t="s">
        <v>33</v>
      </c>
      <c r="C8" s="8" t="s">
        <v>32</v>
      </c>
      <c r="D8" s="8" t="s">
        <v>31</v>
      </c>
      <c r="E8" s="8" t="s">
        <v>30</v>
      </c>
      <c r="F8" s="8" t="s">
        <v>29</v>
      </c>
      <c r="G8" s="8" t="s">
        <v>28</v>
      </c>
      <c r="H8" s="8" t="s">
        <v>27</v>
      </c>
      <c r="I8" s="8" t="s">
        <v>26</v>
      </c>
      <c r="J8" s="8" t="s">
        <v>25</v>
      </c>
      <c r="K8" s="8" t="s">
        <v>24</v>
      </c>
      <c r="L8" s="8" t="s">
        <v>23</v>
      </c>
      <c r="M8" s="8" t="s">
        <v>22</v>
      </c>
      <c r="N8" s="8" t="s">
        <v>21</v>
      </c>
    </row>
    <row r="9" spans="1:29" ht="15" customHeight="1" x14ac:dyDescent="0.25">
      <c r="B9" s="3">
        <v>1</v>
      </c>
      <c r="C9" s="2" t="s">
        <v>20</v>
      </c>
      <c r="D9" s="1">
        <f t="shared" ref="D9:M9" si="0">SUM(D10:D17)</f>
        <v>514924.79562152911</v>
      </c>
      <c r="E9" s="1">
        <f t="shared" si="0"/>
        <v>53610.495432936652</v>
      </c>
      <c r="F9" s="1">
        <f t="shared" si="0"/>
        <v>37837.994535366866</v>
      </c>
      <c r="G9" s="1">
        <f t="shared" si="0"/>
        <v>111241.402694875</v>
      </c>
      <c r="H9" s="1">
        <f t="shared" si="0"/>
        <v>187615.78468040851</v>
      </c>
      <c r="I9" s="1">
        <f t="shared" si="0"/>
        <v>148213.34204017714</v>
      </c>
      <c r="J9" s="1">
        <f t="shared" si="0"/>
        <v>149755.57489818521</v>
      </c>
      <c r="K9" s="1">
        <f t="shared" si="0"/>
        <v>407589.2875873</v>
      </c>
      <c r="L9" s="1">
        <f t="shared" si="0"/>
        <v>161474.916</v>
      </c>
      <c r="M9" s="1">
        <f t="shared" si="0"/>
        <v>327935.69940540614</v>
      </c>
      <c r="N9" s="1">
        <f t="shared" ref="N9:N27" si="1">SUM(D9:M9)</f>
        <v>2100199.2928961846</v>
      </c>
    </row>
    <row r="10" spans="1:29" x14ac:dyDescent="0.25">
      <c r="B10" s="5">
        <v>1.1000000000000001</v>
      </c>
      <c r="C10" s="4" t="s">
        <v>19</v>
      </c>
      <c r="D10" s="1">
        <v>514924.79562152911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162102.85286667588</v>
      </c>
      <c r="N10" s="1">
        <f t="shared" si="1"/>
        <v>677027.64848820493</v>
      </c>
    </row>
    <row r="11" spans="1:29" x14ac:dyDescent="0.25">
      <c r="B11" s="5">
        <v>1.2</v>
      </c>
      <c r="C11" s="4" t="s">
        <v>18</v>
      </c>
      <c r="D11" s="1">
        <v>0</v>
      </c>
      <c r="E11" s="1">
        <v>0</v>
      </c>
      <c r="F11" s="1">
        <v>3110</v>
      </c>
      <c r="G11" s="1">
        <v>2110</v>
      </c>
      <c r="H11" s="1">
        <v>2991.4327699999999</v>
      </c>
      <c r="I11" s="1">
        <v>0</v>
      </c>
      <c r="J11" s="1">
        <v>765</v>
      </c>
      <c r="K11" s="1">
        <v>34000</v>
      </c>
      <c r="L11" s="1">
        <v>0</v>
      </c>
      <c r="M11" s="1">
        <v>0</v>
      </c>
      <c r="N11" s="1">
        <f t="shared" si="1"/>
        <v>42976.432769999999</v>
      </c>
    </row>
    <row r="12" spans="1:29" x14ac:dyDescent="0.25">
      <c r="B12" s="5">
        <v>1.3</v>
      </c>
      <c r="C12" s="6" t="s">
        <v>17</v>
      </c>
      <c r="D12" s="1">
        <v>0</v>
      </c>
      <c r="E12" s="1">
        <v>13402.818000000001</v>
      </c>
      <c r="F12" s="1">
        <v>34436.1</v>
      </c>
      <c r="G12" s="1">
        <v>105555.178</v>
      </c>
      <c r="H12" s="1">
        <v>161716.57199999999</v>
      </c>
      <c r="I12" s="1">
        <v>146134.95499999999</v>
      </c>
      <c r="J12" s="1">
        <v>144016.88699999999</v>
      </c>
      <c r="K12" s="1">
        <v>333011.75300000003</v>
      </c>
      <c r="L12" s="1">
        <v>161462.18700000001</v>
      </c>
      <c r="M12" s="1">
        <v>89418.257124699085</v>
      </c>
      <c r="N12" s="1">
        <f t="shared" si="1"/>
        <v>1189154.7071246991</v>
      </c>
    </row>
    <row r="13" spans="1:29" ht="30" x14ac:dyDescent="0.25">
      <c r="B13" s="5">
        <v>1.4</v>
      </c>
      <c r="C13" s="6" t="s">
        <v>16</v>
      </c>
      <c r="D13" s="1">
        <v>0</v>
      </c>
      <c r="E13" s="1">
        <v>207.45500000000001</v>
      </c>
      <c r="F13" s="1">
        <v>287.209</v>
      </c>
      <c r="G13" s="1">
        <v>3563.884</v>
      </c>
      <c r="H13" s="1">
        <v>2881.924</v>
      </c>
      <c r="I13" s="1">
        <v>2070.5729999999999</v>
      </c>
      <c r="J13" s="1">
        <v>4958.8339999999989</v>
      </c>
      <c r="K13" s="1">
        <v>3199.0810000000019</v>
      </c>
      <c r="L13" s="1">
        <v>12.728999999999999</v>
      </c>
      <c r="M13" s="1">
        <v>0</v>
      </c>
      <c r="N13" s="1">
        <f t="shared" si="1"/>
        <v>17181.688999999998</v>
      </c>
    </row>
    <row r="14" spans="1:29" x14ac:dyDescent="0.25">
      <c r="B14" s="5">
        <v>1.5</v>
      </c>
      <c r="C14" s="4" t="s">
        <v>15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f t="shared" si="1"/>
        <v>0</v>
      </c>
    </row>
    <row r="15" spans="1:29" x14ac:dyDescent="0.25">
      <c r="B15" s="5">
        <v>1.6</v>
      </c>
      <c r="C15" s="4" t="s">
        <v>14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f t="shared" si="1"/>
        <v>0</v>
      </c>
    </row>
    <row r="16" spans="1:29" x14ac:dyDescent="0.25">
      <c r="B16" s="5">
        <v>1.7</v>
      </c>
      <c r="C16" s="4" t="s">
        <v>13</v>
      </c>
      <c r="D16" s="1">
        <v>0</v>
      </c>
      <c r="E16" s="1">
        <v>40000</v>
      </c>
      <c r="F16" s="1">
        <v>0</v>
      </c>
      <c r="G16" s="1">
        <v>0</v>
      </c>
      <c r="H16" s="1">
        <v>20000.5</v>
      </c>
      <c r="I16" s="1">
        <v>0</v>
      </c>
      <c r="J16" s="1">
        <v>0</v>
      </c>
      <c r="K16" s="1">
        <v>37349</v>
      </c>
      <c r="L16" s="1">
        <v>0</v>
      </c>
      <c r="M16" s="1">
        <v>0</v>
      </c>
      <c r="N16" s="1">
        <f t="shared" si="1"/>
        <v>97349.5</v>
      </c>
    </row>
    <row r="17" spans="2:14" x14ac:dyDescent="0.25">
      <c r="B17" s="5">
        <v>1.8</v>
      </c>
      <c r="C17" s="4" t="s">
        <v>12</v>
      </c>
      <c r="D17" s="1">
        <v>0</v>
      </c>
      <c r="E17" s="1">
        <v>0.22243293665128719</v>
      </c>
      <c r="F17" s="1">
        <v>4.6855353668621795</v>
      </c>
      <c r="G17" s="1">
        <v>12.340694874990895</v>
      </c>
      <c r="H17" s="1">
        <v>25.355910408528224</v>
      </c>
      <c r="I17" s="1">
        <v>7.8140401771653476</v>
      </c>
      <c r="J17" s="1">
        <v>14.853898185206738</v>
      </c>
      <c r="K17" s="1">
        <v>29.453587299954858</v>
      </c>
      <c r="L17" s="1">
        <v>0</v>
      </c>
      <c r="M17" s="1">
        <v>76414.589414031216</v>
      </c>
      <c r="N17" s="1">
        <f t="shared" si="1"/>
        <v>76509.31551328057</v>
      </c>
    </row>
    <row r="18" spans="2:14" x14ac:dyDescent="0.25">
      <c r="B18" s="3">
        <v>2</v>
      </c>
      <c r="C18" s="2" t="s">
        <v>11</v>
      </c>
      <c r="D18" s="1">
        <f t="shared" ref="D18:M18" si="2">SUM(D19:D21,D24:D26)</f>
        <v>784160.79851000034</v>
      </c>
      <c r="E18" s="1">
        <f t="shared" si="2"/>
        <v>19544.093821142167</v>
      </c>
      <c r="F18" s="1">
        <f t="shared" si="2"/>
        <v>53881.860053552911</v>
      </c>
      <c r="G18" s="1">
        <f t="shared" si="2"/>
        <v>113900.99038825218</v>
      </c>
      <c r="H18" s="1">
        <f t="shared" si="2"/>
        <v>204473.31072831227</v>
      </c>
      <c r="I18" s="1">
        <f t="shared" si="2"/>
        <v>92985.626034000947</v>
      </c>
      <c r="J18" s="1">
        <f t="shared" si="2"/>
        <v>214816.9058164208</v>
      </c>
      <c r="K18" s="1">
        <f t="shared" si="2"/>
        <v>202284.83302141144</v>
      </c>
      <c r="L18" s="1">
        <f t="shared" si="2"/>
        <v>115065.37366984923</v>
      </c>
      <c r="M18" s="1">
        <f t="shared" si="2"/>
        <v>140523.64035705768</v>
      </c>
      <c r="N18" s="1">
        <f t="shared" si="1"/>
        <v>1941637.4324000003</v>
      </c>
    </row>
    <row r="19" spans="2:14" ht="30" x14ac:dyDescent="0.25">
      <c r="B19" s="5">
        <v>2.1</v>
      </c>
      <c r="C19" s="6" t="s">
        <v>10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3343.29</v>
      </c>
      <c r="K19" s="1">
        <v>0</v>
      </c>
      <c r="L19" s="1">
        <v>0</v>
      </c>
      <c r="M19" s="1">
        <v>0</v>
      </c>
      <c r="N19" s="1">
        <f t="shared" si="1"/>
        <v>3343.29</v>
      </c>
    </row>
    <row r="20" spans="2:14" ht="30" x14ac:dyDescent="0.25">
      <c r="B20" s="5">
        <v>2.2000000000000002</v>
      </c>
      <c r="C20" s="6" t="s">
        <v>9</v>
      </c>
      <c r="D20" s="1">
        <v>0</v>
      </c>
      <c r="E20" s="1">
        <v>1794.162</v>
      </c>
      <c r="F20" s="1">
        <v>1739.579</v>
      </c>
      <c r="G20" s="1">
        <v>25232.826000000001</v>
      </c>
      <c r="H20" s="1">
        <v>55110.529000000002</v>
      </c>
      <c r="I20" s="1">
        <v>23133.498</v>
      </c>
      <c r="J20" s="1">
        <v>69477.509999999995</v>
      </c>
      <c r="K20" s="1">
        <v>92091.043000000005</v>
      </c>
      <c r="L20" s="1">
        <v>78196.36</v>
      </c>
      <c r="M20" s="1">
        <v>83375.374960000001</v>
      </c>
      <c r="N20" s="1">
        <f t="shared" si="1"/>
        <v>430150.88195999997</v>
      </c>
    </row>
    <row r="21" spans="2:14" x14ac:dyDescent="0.25">
      <c r="B21" s="5">
        <v>2.2999999999999998</v>
      </c>
      <c r="C21" s="6" t="s">
        <v>8</v>
      </c>
      <c r="D21" s="7">
        <f t="shared" ref="D21:M21" si="3">SUM(D22:D23)</f>
        <v>784041.78451000038</v>
      </c>
      <c r="E21" s="7">
        <f t="shared" si="3"/>
        <v>17678.92571</v>
      </c>
      <c r="F21" s="7">
        <f t="shared" si="3"/>
        <v>36526.556220000006</v>
      </c>
      <c r="G21" s="7">
        <f t="shared" si="3"/>
        <v>79515.697429999986</v>
      </c>
      <c r="H21" s="7">
        <f t="shared" si="3"/>
        <v>142706.27105999988</v>
      </c>
      <c r="I21" s="7">
        <f t="shared" si="3"/>
        <v>65634.622689999946</v>
      </c>
      <c r="J21" s="7">
        <f t="shared" si="3"/>
        <v>141018.25386000003</v>
      </c>
      <c r="K21" s="7">
        <f t="shared" si="3"/>
        <v>107648.90580999997</v>
      </c>
      <c r="L21" s="7">
        <f t="shared" si="3"/>
        <v>36305.234044086239</v>
      </c>
      <c r="M21" s="7">
        <f t="shared" si="3"/>
        <v>23.880095914006233</v>
      </c>
      <c r="N21" s="1">
        <f t="shared" si="1"/>
        <v>1411100.1314300003</v>
      </c>
    </row>
    <row r="22" spans="2:14" x14ac:dyDescent="0.25">
      <c r="B22" s="5" t="s">
        <v>7</v>
      </c>
      <c r="C22" s="4" t="s">
        <v>6</v>
      </c>
      <c r="D22" s="1">
        <v>784041.78451000038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f t="shared" si="1"/>
        <v>784041.78451000038</v>
      </c>
    </row>
    <row r="23" spans="2:14" x14ac:dyDescent="0.25">
      <c r="B23" s="5" t="s">
        <v>5</v>
      </c>
      <c r="C23" s="4" t="s">
        <v>4</v>
      </c>
      <c r="D23" s="1">
        <v>0</v>
      </c>
      <c r="E23" s="1">
        <v>17678.92571</v>
      </c>
      <c r="F23" s="1">
        <v>36526.556220000006</v>
      </c>
      <c r="G23" s="1">
        <v>79515.697429999986</v>
      </c>
      <c r="H23" s="1">
        <v>142706.27105999988</v>
      </c>
      <c r="I23" s="1">
        <v>65634.622689999946</v>
      </c>
      <c r="J23" s="1">
        <v>141018.25386000003</v>
      </c>
      <c r="K23" s="1">
        <v>107648.90580999997</v>
      </c>
      <c r="L23" s="1">
        <v>36305.234044086239</v>
      </c>
      <c r="M23" s="1">
        <v>23.880095914006233</v>
      </c>
      <c r="N23" s="1">
        <f t="shared" si="1"/>
        <v>627058.34691999992</v>
      </c>
    </row>
    <row r="24" spans="2:14" x14ac:dyDescent="0.25">
      <c r="B24" s="5">
        <v>2.4</v>
      </c>
      <c r="C24" s="6" t="s">
        <v>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29199.200000000001</v>
      </c>
      <c r="N24" s="1">
        <f t="shared" si="1"/>
        <v>29199.200000000001</v>
      </c>
    </row>
    <row r="25" spans="2:14" x14ac:dyDescent="0.25">
      <c r="B25" s="5">
        <v>2.5</v>
      </c>
      <c r="C25" s="4" t="s">
        <v>2</v>
      </c>
      <c r="D25" s="1">
        <v>0</v>
      </c>
      <c r="E25" s="1">
        <v>0</v>
      </c>
      <c r="F25" s="1">
        <v>15000</v>
      </c>
      <c r="G25" s="1">
        <v>5000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f t="shared" si="1"/>
        <v>20000</v>
      </c>
    </row>
    <row r="26" spans="2:14" x14ac:dyDescent="0.25">
      <c r="B26" s="5">
        <v>2.6</v>
      </c>
      <c r="C26" s="4" t="s">
        <v>1</v>
      </c>
      <c r="D26" s="1">
        <v>119.014</v>
      </c>
      <c r="E26" s="1">
        <v>71.006111142166645</v>
      </c>
      <c r="F26" s="1">
        <v>615.7248335529091</v>
      </c>
      <c r="G26" s="1">
        <v>4152.4669582521956</v>
      </c>
      <c r="H26" s="1">
        <v>6656.5106683123813</v>
      </c>
      <c r="I26" s="1">
        <v>4217.505344000997</v>
      </c>
      <c r="J26" s="1">
        <v>977.85195642077088</v>
      </c>
      <c r="K26" s="1">
        <v>2544.8842114114527</v>
      </c>
      <c r="L26" s="1">
        <v>563.77962576298921</v>
      </c>
      <c r="M26" s="1">
        <v>27925.185301143676</v>
      </c>
      <c r="N26" s="1">
        <f t="shared" si="1"/>
        <v>47843.929009999541</v>
      </c>
    </row>
    <row r="27" spans="2:14" x14ac:dyDescent="0.25">
      <c r="B27" s="3">
        <v>3</v>
      </c>
      <c r="C27" s="2" t="s">
        <v>0</v>
      </c>
      <c r="D27" s="1">
        <f t="shared" ref="D27:M27" si="4">D9-D18</f>
        <v>-269236.00288847124</v>
      </c>
      <c r="E27" s="1">
        <f t="shared" si="4"/>
        <v>34066.401611794485</v>
      </c>
      <c r="F27" s="1">
        <f t="shared" si="4"/>
        <v>-16043.865518186045</v>
      </c>
      <c r="G27" s="1">
        <f t="shared" si="4"/>
        <v>-2659.5876933771797</v>
      </c>
      <c r="H27" s="1">
        <f t="shared" si="4"/>
        <v>-16857.526047903753</v>
      </c>
      <c r="I27" s="1">
        <f t="shared" si="4"/>
        <v>55227.716006176197</v>
      </c>
      <c r="J27" s="1">
        <f t="shared" si="4"/>
        <v>-65061.330918235588</v>
      </c>
      <c r="K27" s="1">
        <f t="shared" si="4"/>
        <v>205304.45456588856</v>
      </c>
      <c r="L27" s="1">
        <f t="shared" si="4"/>
        <v>46409.542330150769</v>
      </c>
      <c r="M27" s="1">
        <f t="shared" si="4"/>
        <v>187412.05904834846</v>
      </c>
      <c r="N27" s="1">
        <f t="shared" si="1"/>
        <v>158561.86049618467</v>
      </c>
    </row>
  </sheetData>
  <mergeCells count="2">
    <mergeCell ref="Q1:AC1"/>
    <mergeCell ref="B4:N4"/>
  </mergeCell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likvidlik riski </vt:lpstr>
      <vt:lpstr>'likvidlik riski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cp:lastPrinted>2024-05-23T11:12:45Z</cp:lastPrinted>
  <dcterms:created xsi:type="dcterms:W3CDTF">2024-05-21T08:01:13Z</dcterms:created>
  <dcterms:modified xsi:type="dcterms:W3CDTF">2024-05-23T13:17:34Z</dcterms:modified>
</cp:coreProperties>
</file>