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şablon\"/>
    </mc:Choice>
  </mc:AlternateContent>
  <bookViews>
    <workbookView xWindow="0" yWindow="0" windowWidth="24000" windowHeight="9600"/>
  </bookViews>
  <sheets>
    <sheet name="Maliyyə vəziyyəti" sheetId="1" r:id="rId1"/>
  </sheets>
  <externalReferences>
    <externalReference r:id="rId2"/>
  </externalReferences>
  <definedNames>
    <definedName name="_xlnm.Print_Area" localSheetId="0">'Maliyyə vəziyyəti'!$A$1:$D$45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  <c r="D27" i="1"/>
  <c r="D26" i="1" s="1"/>
  <c r="C27" i="1"/>
  <c r="C26" i="1"/>
  <c r="D16" i="1"/>
  <c r="C16" i="1"/>
  <c r="D9" i="1"/>
  <c r="C9" i="1"/>
  <c r="D45" i="1" l="1"/>
</calcChain>
</file>

<file path=xl/sharedStrings.xml><?xml version="1.0" encoding="utf-8"?>
<sst xmlns="http://schemas.openxmlformats.org/spreadsheetml/2006/main" count="40" uniqueCount="40">
  <si>
    <t>31 mart 2024</t>
  </si>
  <si>
    <t>(min manatla)</t>
  </si>
  <si>
    <t>MALİYYƏ VƏZİYYƏTİ HAQQINDA HESABAT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</si>
  <si>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</si>
  <si>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</si>
  <si>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</si>
  <si>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</si>
  <si>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</si>
  <si>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</si>
  <si>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a) istehlak kreditləri</t>
  </si>
  <si>
    <t>b) biznes kreditləri</t>
  </si>
  <si>
    <t>c) daşınmaz əmlak kreditləri</t>
  </si>
  <si>
    <t>d) digər kreditlər</t>
  </si>
  <si>
    <t>(Mümkün zərərlər üçün yaradılan məqsədli ehtiyat)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</si>
  <si>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</si>
  <si>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</si>
  <si>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</si>
  <si>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</si>
  <si>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</si>
  <si>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Digər aktivlər</t>
  </si>
  <si>
    <t>Öhdəliklər:</t>
  </si>
  <si>
    <t>Depozitlər</t>
  </si>
  <si>
    <t>a) fiziki şəxslərin depozitləri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</si>
  <si>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</si>
  <si>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</si>
  <si>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</si>
  <si>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</si>
  <si>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</si>
  <si>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</si>
  <si>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</si>
  <si>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</si>
  <si>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</si>
  <si>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</si>
  <si>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</si>
  <si>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</si>
  <si>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</si>
  <si>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a) kreditlər, lizinqlər və digər tələblər üzrə mümkün zərərlərin ödənilməsi üçün adi ehtiyatlar</t>
  </si>
  <si>
    <t>b) əsas vəsaitlərin qiymətləndirilməsindən adi ehtiyatlar</t>
  </si>
  <si>
    <t>c) digər ümumi ehtiyatlar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</si>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</sst>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i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>
      <alignment horizontal="center" vertical="center"/>
    </xf>
    <xf numFmtId="0" fontId="6" fillId="3" borderId="0" xfId="0" applyFont="1" applyFill="1"/>
    <xf numFmtId="0" fontId="7" fillId="3" borderId="0" xfId="2" applyFont="1" applyFill="1" applyAlignment="1" applyProtection="1">
      <alignment horizontal="center" vertical="center"/>
    </xf>
    <xf numFmtId="0" fontId="7" fillId="3" borderId="0" xfId="2" applyFont="1" applyFill="1" applyBorder="1" applyAlignment="1" applyProtection="1">
      <alignment horizontal="right"/>
    </xf>
    <xf numFmtId="0" fontId="8" fillId="3" borderId="0" xfId="0" applyFont="1" applyFill="1"/>
    <xf numFmtId="0" fontId="4" fillId="3" borderId="0" xfId="2" applyFont="1" applyFill="1" applyAlignment="1" applyProtection="1">
      <alignment horizontal="center" vertical="center"/>
    </xf>
    <xf numFmtId="0" fontId="9" fillId="3" borderId="0" xfId="2" applyFont="1" applyFill="1" applyBorder="1" applyAlignment="1" applyProtection="1">
      <alignment horizontal="right"/>
    </xf>
    <xf numFmtId="0" fontId="2" fillId="4" borderId="1" xfId="0" applyFont="1" applyFill="1" applyBorder="1" applyAlignment="1">
      <alignment vertical="center" wrapText="1"/>
    </xf>
    <xf numFmtId="43" fontId="10" fillId="4" borderId="1" xfId="1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43" fontId="11" fillId="4" borderId="1" xfId="1" applyNumberFormat="1" applyFont="1" applyFill="1" applyBorder="1" applyAlignment="1">
      <alignment vertical="center"/>
    </xf>
    <xf numFmtId="43" fontId="10" fillId="4" borderId="1" xfId="1" applyNumberFormat="1" applyFont="1" applyFill="1" applyBorder="1" applyAlignment="1">
      <alignment horizontal="center" vertical="center" wrapText="1"/>
    </xf>
    <xf numFmtId="0" fontId="5" fillId="2" borderId="0" xfId="2" applyFont="1" applyFill="1" applyAlignment="1" applyProtection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6" name="Picture 5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tabSelected="1" zoomScale="120" zoomScaleNormal="120" workbookViewId="0">
      <selection activeCell="I22" sqref="I22"/>
    </sheetView>
  </sheetViews>
  <sheetFormatPr defaultRowHeight="15" x14ac:dyDescent="0.25"/>
  <cols>
    <col min="1" max="1" width="6.85546875" customWidth="1"/>
    <col min="2" max="2" width="27.42578125" customWidth="1"/>
    <col min="3" max="3" width="25.85546875" customWidth="1"/>
    <col min="4" max="4" width="36.7109375" customWidth="1"/>
    <col min="12" max="12" width="12.5703125" bestFit="1" customWidth="1"/>
  </cols>
  <sheetData>
    <row r="1" spans="1:4" x14ac:dyDescent="0.25">
      <c r="A1" s="1"/>
      <c r="B1" s="1"/>
      <c r="C1" s="2"/>
      <c r="D1" s="1"/>
    </row>
    <row r="2" spans="1:4" x14ac:dyDescent="0.25">
      <c r="A2" s="1"/>
      <c r="B2" s="1"/>
      <c r="C2" s="2"/>
      <c r="D2" s="1"/>
    </row>
    <row r="3" spans="1:4" x14ac:dyDescent="0.25">
      <c r="A3" s="1"/>
      <c r="B3" s="1"/>
      <c r="C3" s="2"/>
      <c r="D3" s="1"/>
    </row>
    <row r="4" spans="1:4" x14ac:dyDescent="0.25">
      <c r="A4" s="1"/>
      <c r="B4" s="1"/>
      <c r="C4" s="2"/>
      <c r="D4" s="1"/>
    </row>
    <row r="5" spans="1:4" ht="18.75" x14ac:dyDescent="0.3">
      <c r="A5" s="1"/>
      <c r="B5" s="14" t="s">
        <v>2</v>
      </c>
      <c r="C5" s="14"/>
      <c r="D5" s="14"/>
    </row>
    <row r="6" spans="1:4" x14ac:dyDescent="0.25">
      <c r="A6" s="1"/>
      <c r="B6" s="1"/>
      <c r="C6" s="2"/>
      <c r="D6" s="1"/>
    </row>
    <row r="7" spans="1:4" x14ac:dyDescent="0.25">
      <c r="A7" s="1"/>
      <c r="B7" s="3" t="s">
        <v>0</v>
      </c>
      <c r="C7" s="4"/>
      <c r="D7" s="5" t="s">
        <v>1</v>
      </c>
    </row>
    <row r="8" spans="1:4" x14ac:dyDescent="0.25">
      <c r="A8" s="1"/>
      <c r="B8" s="6"/>
      <c r="C8" s="7"/>
      <c r="D8" s="8"/>
    </row>
    <row r="9" spans="1:4" ht="15" customHeight="1" x14ac:dyDescent="0.25">
      <c r="A9" s="1"/>
      <c r="B9" s="9" t="s">
        <v>3</v>
      </c>
      <c r="C9" s="10">
        <f>SUM(C10:C13,C20:C25)</f>
        <v>2100199.2928961851</v>
      </c>
      <c r="D9" s="10">
        <f>SUM(D10:D13,D20:D25)</f>
        <v>2130976.2121330402</v>
      </c>
    </row>
    <row r="10" spans="1:4" ht="15" customHeight="1" x14ac:dyDescent="0.25">
      <c r="A10" s="1"/>
      <c r="B10" s="11" t="s">
        <v>4</v>
      </c>
      <c r="C10" s="12">
        <v>677027.64848820504</v>
      </c>
      <c r="D10" s="12">
        <v>656253.897288142</v>
      </c>
    </row>
    <row r="11" spans="1:4" ht="15" customHeight="1" x14ac:dyDescent="0.25">
      <c r="A11" s="1"/>
      <c r="B11" s="11" t="s">
        <v>5</v>
      </c>
      <c r="C11" s="12">
        <v>42976.432769999999</v>
      </c>
      <c r="D11" s="12">
        <v>66992.532769999991</v>
      </c>
    </row>
    <row r="12" spans="1:4" ht="15" customHeight="1" x14ac:dyDescent="0.25">
      <c r="A12" s="1"/>
      <c r="B12" s="11" t="s">
        <v>6</v>
      </c>
      <c r="C12" s="12">
        <v>97349.5</v>
      </c>
      <c r="D12" s="12">
        <v>143362.5</v>
      </c>
    </row>
    <row r="13" spans="1:4" ht="15" customHeight="1" x14ac:dyDescent="0.25">
      <c r="A13" s="1"/>
      <c r="B13" s="11" t="s">
        <v>7</v>
      </c>
      <c r="C13" s="12">
        <v>17181.688999999998</v>
      </c>
      <c r="D13" s="12">
        <v>18574.081999999999</v>
      </c>
    </row>
    <row r="14" spans="1:4" ht="15" customHeight="1" x14ac:dyDescent="0.25">
      <c r="A14" s="1"/>
      <c r="B14" s="11" t="s">
        <v>8</v>
      </c>
      <c r="C14" s="12">
        <v>1189154.7071246994</v>
      </c>
      <c r="D14" s="12">
        <v>1174229.3079881018</v>
      </c>
    </row>
    <row r="15" spans="1:4" x14ac:dyDescent="0.25">
      <c r="A15" s="1"/>
      <c r="B15" s="11" t="s">
        <v>9</v>
      </c>
      <c r="C15" s="12">
        <v>259210.27015470088</v>
      </c>
      <c r="D15" s="12">
        <v>250744.04546809971</v>
      </c>
    </row>
    <row r="16" spans="1:4" ht="15" customHeight="1" x14ac:dyDescent="0.25">
      <c r="A16" s="1"/>
      <c r="B16" s="11" t="s">
        <v>10</v>
      </c>
      <c r="C16" s="12">
        <f>C14-C15-C17-C18</f>
        <v>804407.76587999833</v>
      </c>
      <c r="D16" s="12">
        <f>D14-D15-D17-D18</f>
        <v>801380.66885000211</v>
      </c>
    </row>
    <row r="17" spans="1:4" x14ac:dyDescent="0.25">
      <c r="A17" s="1"/>
      <c r="B17" s="11" t="s">
        <v>11</v>
      </c>
      <c r="C17" s="12">
        <v>125297.78456000015</v>
      </c>
      <c r="D17" s="12">
        <v>121865.43957</v>
      </c>
    </row>
    <row r="18" spans="1:4" ht="15" customHeight="1" x14ac:dyDescent="0.25">
      <c r="A18" s="1"/>
      <c r="B18" s="11" t="s">
        <v>12</v>
      </c>
      <c r="C18" s="12">
        <v>238.88652999999999</v>
      </c>
      <c r="D18" s="12">
        <v>239.1541</v>
      </c>
    </row>
    <row r="19" spans="1:4" ht="30" x14ac:dyDescent="0.25">
      <c r="A19" s="1"/>
      <c r="B19" s="11" t="s">
        <v>13</v>
      </c>
      <c r="C19" s="12">
        <v>-7474.7923311999984</v>
      </c>
      <c r="D19" s="12">
        <v>-6282.0694168500031</v>
      </c>
    </row>
    <row r="20" spans="1:4" ht="15" customHeight="1" x14ac:dyDescent="0.25">
      <c r="A20" s="1"/>
      <c r="B20" s="11" t="s">
        <v>14</v>
      </c>
      <c r="C20" s="12">
        <v>1181679.9147934993</v>
      </c>
      <c r="D20" s="12">
        <v>1167947.2385712517</v>
      </c>
    </row>
    <row r="21" spans="1:4" ht="15" customHeight="1" x14ac:dyDescent="0.25">
      <c r="A21" s="1"/>
      <c r="B21" s="11" t="s">
        <v>15</v>
      </c>
      <c r="C21" s="12">
        <v>45890.877909999996</v>
      </c>
      <c r="D21" s="12">
        <v>45184.183409999998</v>
      </c>
    </row>
    <row r="22" spans="1:4" ht="15" customHeight="1" x14ac:dyDescent="0.25">
      <c r="A22" s="1"/>
      <c r="B22" s="11" t="s">
        <v>16</v>
      </c>
      <c r="C22" s="12">
        <v>1471.7729999999999</v>
      </c>
      <c r="D22" s="12">
        <v>1531.085</v>
      </c>
    </row>
    <row r="23" spans="1:4" x14ac:dyDescent="0.25">
      <c r="A23" s="1"/>
      <c r="B23" s="11" t="s">
        <v>17</v>
      </c>
      <c r="C23" s="12">
        <v>0</v>
      </c>
      <c r="D23" s="12">
        <v>0</v>
      </c>
    </row>
    <row r="24" spans="1:4" ht="15" customHeight="1" x14ac:dyDescent="0.25">
      <c r="A24" s="1"/>
      <c r="B24" s="11" t="s">
        <v>18</v>
      </c>
      <c r="C24" s="12">
        <v>0</v>
      </c>
      <c r="D24" s="12">
        <v>0</v>
      </c>
    </row>
    <row r="25" spans="1:4" ht="15" customHeight="1" x14ac:dyDescent="0.25">
      <c r="A25" s="1"/>
      <c r="B25" s="11" t="s">
        <v>19</v>
      </c>
      <c r="C25" s="12">
        <v>36621.456934480731</v>
      </c>
      <c r="D25" s="12">
        <v>31130.693093646321</v>
      </c>
    </row>
    <row r="26" spans="1:4" ht="15" customHeight="1" x14ac:dyDescent="0.25">
      <c r="A26" s="1"/>
      <c r="B26" s="9" t="s">
        <v>20</v>
      </c>
      <c r="C26" s="10">
        <f>SUM(C27,C30:C36)</f>
        <v>1941637.4323999998</v>
      </c>
      <c r="D26" s="10">
        <f>SUM(D27,D30:D36)</f>
        <v>1975217.0302800005</v>
      </c>
    </row>
    <row r="27" spans="1:4" ht="15" customHeight="1" x14ac:dyDescent="0.25">
      <c r="A27" s="1"/>
      <c r="B27" s="11" t="s">
        <v>21</v>
      </c>
      <c r="C27" s="12">
        <f>SUM(C28:C29)</f>
        <v>1411100.1314300005</v>
      </c>
      <c r="D27" s="12">
        <f>SUM(D28:D29)</f>
        <v>1443791.2641499999</v>
      </c>
    </row>
    <row r="28" spans="1:4" x14ac:dyDescent="0.25">
      <c r="A28" s="1"/>
      <c r="B28" s="11" t="s">
        <v>22</v>
      </c>
      <c r="C28" s="12">
        <v>673158.39918000007</v>
      </c>
      <c r="D28" s="12">
        <v>660604.86804999993</v>
      </c>
    </row>
    <row r="29" spans="1:4" ht="30" x14ac:dyDescent="0.25">
      <c r="A29" s="1"/>
      <c r="B29" s="11" t="s">
        <v>23</v>
      </c>
      <c r="C29" s="12">
        <v>737941.73225000035</v>
      </c>
      <c r="D29" s="12">
        <v>783186.39610000001</v>
      </c>
    </row>
    <row r="30" spans="1:4" ht="15" customHeight="1" x14ac:dyDescent="0.25">
      <c r="A30" s="1"/>
      <c r="B30" s="11" t="s">
        <v>24</v>
      </c>
      <c r="C30" s="12">
        <v>3343.29</v>
      </c>
      <c r="D30" s="12">
        <v>3343.29</v>
      </c>
    </row>
    <row r="31" spans="1:4" ht="15" customHeight="1" x14ac:dyDescent="0.25">
      <c r="A31" s="1"/>
      <c r="B31" s="11" t="s">
        <v>25</v>
      </c>
      <c r="C31" s="12">
        <v>430269.89596000005</v>
      </c>
      <c r="D31" s="12">
        <v>420319.31999999995</v>
      </c>
    </row>
    <row r="32" spans="1:4" ht="15" customHeight="1" x14ac:dyDescent="0.25">
      <c r="A32" s="1"/>
      <c r="B32" s="11" t="s">
        <v>26</v>
      </c>
      <c r="C32" s="12">
        <v>20000</v>
      </c>
      <c r="D32" s="12">
        <v>35000</v>
      </c>
    </row>
    <row r="33" spans="1:4" ht="15" customHeight="1" x14ac:dyDescent="0.25">
      <c r="A33" s="1"/>
      <c r="B33" s="11" t="s">
        <v>27</v>
      </c>
      <c r="C33" s="12">
        <v>0</v>
      </c>
      <c r="D33" s="12">
        <v>0</v>
      </c>
    </row>
    <row r="34" spans="1:4" ht="15" customHeight="1" x14ac:dyDescent="0.25">
      <c r="A34" s="1"/>
      <c r="B34" s="11" t="s">
        <v>28</v>
      </c>
      <c r="C34" s="12">
        <v>0</v>
      </c>
      <c r="D34" s="12">
        <v>0</v>
      </c>
    </row>
    <row r="35" spans="1:4" ht="15" customHeight="1" x14ac:dyDescent="0.25">
      <c r="A35" s="1"/>
      <c r="B35" s="11" t="s">
        <v>29</v>
      </c>
      <c r="C35" s="12">
        <v>29199.200000000001</v>
      </c>
      <c r="D35" s="12">
        <v>29199.200000000001</v>
      </c>
    </row>
    <row r="36" spans="1:4" ht="15" customHeight="1" x14ac:dyDescent="0.25">
      <c r="A36" s="1"/>
      <c r="B36" s="11" t="s">
        <v>30</v>
      </c>
      <c r="C36" s="12">
        <v>47724.915009999248</v>
      </c>
      <c r="D36" s="12">
        <v>43563.956130000559</v>
      </c>
    </row>
    <row r="37" spans="1:4" ht="15" customHeight="1" x14ac:dyDescent="0.25">
      <c r="A37" s="1"/>
      <c r="B37" s="9" t="s">
        <v>31</v>
      </c>
      <c r="C37" s="10">
        <f>SUM(C38,C40,C41)</f>
        <v>158561.86049618534</v>
      </c>
      <c r="D37" s="10">
        <f>SUM(D38,D40,D41)</f>
        <v>155759.18185303971</v>
      </c>
    </row>
    <row r="38" spans="1:4" ht="15" customHeight="1" x14ac:dyDescent="0.25">
      <c r="A38" s="1"/>
      <c r="B38" s="11" t="s">
        <v>32</v>
      </c>
      <c r="C38" s="12">
        <v>73961.09</v>
      </c>
      <c r="D38" s="12">
        <v>73961.09</v>
      </c>
    </row>
    <row r="39" spans="1:4" ht="15" customHeight="1" x14ac:dyDescent="0.25">
      <c r="A39" s="1"/>
      <c r="B39" s="11" t="s">
        <v>33</v>
      </c>
      <c r="C39" s="12">
        <v>0</v>
      </c>
      <c r="D39" s="12">
        <v>0</v>
      </c>
    </row>
    <row r="40" spans="1:4" ht="15" customHeight="1" x14ac:dyDescent="0.25">
      <c r="A40" s="1"/>
      <c r="B40" s="11" t="s">
        <v>34</v>
      </c>
      <c r="C40" s="12">
        <v>61644.659269999996</v>
      </c>
      <c r="D40" s="12">
        <v>58547.38907000007</v>
      </c>
    </row>
    <row r="41" spans="1:4" ht="15" customHeight="1" x14ac:dyDescent="0.25">
      <c r="A41" s="1"/>
      <c r="B41" s="11" t="s">
        <v>35</v>
      </c>
      <c r="C41" s="12">
        <v>22956.111226185334</v>
      </c>
      <c r="D41" s="12">
        <v>23250.702783039644</v>
      </c>
    </row>
    <row r="42" spans="1:4" ht="15" customHeight="1" x14ac:dyDescent="0.25">
      <c r="A42" s="1"/>
      <c r="B42" s="11" t="s">
        <v>36</v>
      </c>
      <c r="C42" s="12">
        <v>13889.160176185334</v>
      </c>
      <c r="D42" s="12">
        <v>14183.75173303964</v>
      </c>
    </row>
    <row r="43" spans="1:4" ht="45" x14ac:dyDescent="0.25">
      <c r="A43" s="1"/>
      <c r="B43" s="11" t="s">
        <v>37</v>
      </c>
      <c r="C43" s="12">
        <v>9066.9510500000015</v>
      </c>
      <c r="D43" s="12">
        <v>9066.9510500000015</v>
      </c>
    </row>
    <row r="44" spans="1:4" x14ac:dyDescent="0.25">
      <c r="A44" s="1"/>
      <c r="B44" s="11" t="s">
        <v>38</v>
      </c>
      <c r="C44" s="12">
        <v>0</v>
      </c>
      <c r="D44" s="12">
        <v>0</v>
      </c>
    </row>
    <row r="45" spans="1:4" ht="75" customHeight="1" x14ac:dyDescent="0.25">
      <c r="A45" s="1"/>
      <c r="B45" s="9" t="s">
        <v>39</v>
      </c>
      <c r="C45" s="13">
        <v>2100199.2928961851</v>
      </c>
      <c r="D45" s="13">
        <f>D37+D26</f>
        <v>2130976.2121330402</v>
      </c>
    </row>
    <row r="46" spans="1:4" x14ac:dyDescent="0.25">
      <c r="A46" s="1"/>
    </row>
    <row r="47" spans="1:4" x14ac:dyDescent="0.25">
      <c r="A47" s="1"/>
    </row>
    <row r="48" spans="1:4" x14ac:dyDescent="0.25">
      <c r="A48" s="1"/>
    </row>
  </sheetData>
  <mergeCells count="1">
    <mergeCell ref="B5:D5"/>
  </mergeCells>
  <pageMargins left="0.7" right="0.7" top="0.75" bottom="0.75" header="0.3" footer="0.3"/>
  <pageSetup scale="8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3800B62-F450-4DD7-B9AC-3F507CC54D30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5" id="{A9D0919A-08A1-4FA4-A997-64B9D41E5C54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4" id="{1578A7D5-4157-44C6-BBF6-F0211AA6FA99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Maliyyə vəziyyəti</vt:lpstr>
      <vt:lpstr>'Maliyyə vəziyyəti'!Print_Area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cp:lastPrinted>2024-05-23T11:16:53Z</cp:lastPrinted>
  <dcterms:created xsi:type="dcterms:W3CDTF">2024-05-16T05:41:07Z</dcterms:created>
  <dcterms:modified xsi:type="dcterms:W3CDTF">2024-05-23T13:23:34Z</dcterms:modified>
</cp:coreProperties>
</file>