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dina\Downloads\Hesabat şablon\"/>
    </mc:Choice>
  </mc:AlternateContent>
  <bookViews>
    <workbookView xWindow="0" yWindow="0" windowWidth="24000" windowHeight="9600"/>
  </bookViews>
  <sheets>
    <sheet name="Pul vəsaitlərin hərəkəti" sheetId="1" r:id="rId1"/>
  </sheets>
  <externalReferences>
    <externalReference r:id="rId2"/>
  </externalReferences>
  <definedNames>
    <definedName name="_xlnm.Print_Area" localSheetId="0">'Pul vəsaitlərin hərəkəti'!$A$1:$D$54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D21" i="1" s="1"/>
  <c r="D33" i="1" s="1"/>
  <c r="D26" i="1"/>
  <c r="C42" i="1"/>
  <c r="D42" i="1"/>
  <c r="D50" i="1"/>
</calcChain>
</file>

<file path=xl/sharedStrings.xml><?xml version="1.0" encoding="utf-8"?>
<sst xmlns="http://schemas.openxmlformats.org/spreadsheetml/2006/main" count="49" uniqueCount="49">
  <si>
    <t>Dövrün sonuna pul vəsaitləri və pul vəsaitlərinin ekvivalentləri</t>
  </si>
  <si>
    <t>Məzənnə dəyişikliyinin pul vəsaitləri və pul vəsaitlərinin ekvivalentlərinə təsiri</t>
  </si>
  <si>
    <t>Pul vəsaitləri və pul vəsaitlərinin ekvivalentlərində xalis artma/(azalma)</t>
  </si>
  <si>
    <t>Dövrün əvvəlinə pul vəsaitləri və pul vəsaitlərinin ekvivalentləri</t>
  </si>
  <si>
    <t>Maliyyələşdirmə fəaliyyəti ilə əlaqədar yaradılan/istifadə olunan pul vəsaitləri</t>
  </si>
  <si>
    <t>Digər maliyyə öhdəliklərinin cəlb edilməsi (ödənilməsi)</t>
  </si>
  <si>
    <t>Səhmdar kapitalının buraxılmasından daxilolmalar</t>
  </si>
  <si>
    <t>Subordinasiya borclarının ödənilməsi</t>
  </si>
  <si>
    <t>Subordinasiya borclarının əldə olunması</t>
  </si>
  <si>
    <r>
      <t>Digər borc öhdəliklərinin ödənilməsi</t>
    </r>
    <r>
      <rPr>
        <b/>
        <sz val="10"/>
        <color rgb="FF000000"/>
        <rFont val="Palatino Linotype"/>
        <family val="1"/>
      </rPr>
      <t> </t>
    </r>
  </si>
  <si>
    <r>
      <t>Digər borc öhdəliklərinin əldə olunması</t>
    </r>
    <r>
      <rPr>
        <b/>
        <sz val="10"/>
        <color rgb="FF000000"/>
        <rFont val="Palatino Linotype"/>
        <family val="1"/>
      </rPr>
      <t> </t>
    </r>
  </si>
  <si>
    <t>Maliyyələşdirmə fəaliyyəti ilə əlaqədar pul vəsaitlərinin hərəkəti</t>
  </si>
  <si>
    <t>İnvestisiya fəaliyyəti ilə əlaqədar generasiya/istifadə olunan pul vəsaitlərinin hərəkəti</t>
  </si>
  <si>
    <t>Digər</t>
  </si>
  <si>
    <t>Satış üçün nəzərdə tutulan investisiya qiymətli kağızlarının satılması və geri alınması</t>
  </si>
  <si>
    <t>Alınmış dividendlər</t>
  </si>
  <si>
    <t>Qeyri-maddi aktivlərin satılmasından daxilolmalar</t>
  </si>
  <si>
    <t xml:space="preserve">Qeyri-maddi aktivlərin alınması </t>
  </si>
  <si>
    <t>Əmlak və avadanlıqların satılmasından daxilolmalar</t>
  </si>
  <si>
    <t>Əmlak və avadanlıqların alınması və avans ödənişləri</t>
  </si>
  <si>
    <t>İnvestisiya fəaliyyəti ilə əlaqədar pul vəsaitlərinin hərəkəti</t>
  </si>
  <si>
    <t>Əməliyyat fəaliyyəti ilə əlaqədar generasiya/istifadə edilən xalis pul vəsaitləri</t>
  </si>
  <si>
    <t>Ödənilmiş mənfəət vergisi</t>
  </si>
  <si>
    <t>Mənfəət vergisindən əvvəl bank fəaliyyəti üzrə pul vəsaitlərinin hərəkəti</t>
  </si>
  <si>
    <t>Digər öhdəliklərdəxalis artım (azalma)</t>
  </si>
  <si>
    <t>Müştərilərin depozitləri və cari hesablarında xalis artım (azalma)</t>
  </si>
  <si>
    <t>Mərkəzi Bank üzrə öhdəliklırdə xalis artım (azalma)</t>
  </si>
  <si>
    <t>Banklardan və digər maliyyə təşkilatlarından cəlb olunan depozitlər üzrə xalis artım (azalma)</t>
  </si>
  <si>
    <t>Əməliyyat öhdəliklərindən xalis artım/azalma</t>
  </si>
  <si>
    <t>Digər aktivlərdə xalis artım (azalma)</t>
  </si>
  <si>
    <t>Müştərilərə verilmiş kreditlərdə xalis artım (azalma)</t>
  </si>
  <si>
    <t>Banklara verilmiş kreditlərdə  və depozitlərdə xalis artım (azalma)</t>
  </si>
  <si>
    <t>Əməliyyat aktivlərindən xalis artım/azalma</t>
  </si>
  <si>
    <t>Əməliyyat aktivlərində və öhdəliklərində dəyişikliklərdən əvvəl bank fəaliyyəti üzrə pul vəsaitlərinin hərəkəti</t>
  </si>
  <si>
    <t>Ödənilmiş digər əməliyyat xərcləri</t>
  </si>
  <si>
    <t>Alınmış digər əməliyyat gəlirləri</t>
  </si>
  <si>
    <t>Ümidsiz borclardan daxilolmalar</t>
  </si>
  <si>
    <t>Ödənilmiş ümumi və inzibati xərclər</t>
  </si>
  <si>
    <t>Ödənilmiş əmək haqqı və digər kompensasiyalar</t>
  </si>
  <si>
    <t>Xarici valyutada törəmə maliyyə alətlərindən realizasiya olunmuş xalis gəlir</t>
  </si>
  <si>
    <t>Xarici valyuta əməliyyatlarından xalis gəlir</t>
  </si>
  <si>
    <t>Ödənilmiş haqq və kommisiyalar</t>
  </si>
  <si>
    <t>Alınmış haqq və kommisiyalar</t>
  </si>
  <si>
    <t>Ödənilmiş faizlər</t>
  </si>
  <si>
    <t>Alınmış faizlər</t>
  </si>
  <si>
    <r>
      <t>Əməliyyat fəaliyyəti ilə əlaqədar pul vəsaitlərinin hərəkəti</t>
    </r>
    <r>
      <rPr>
        <sz val="10"/>
        <color rgb="FF000000"/>
        <rFont val="Palatino Linotype"/>
        <family val="1"/>
      </rPr>
      <t> </t>
    </r>
  </si>
  <si>
    <t>(min manatla)</t>
  </si>
  <si>
    <t>31 mart 2024</t>
  </si>
  <si>
    <t>PUL VƏSAİTLƏRİN HƏRƏKƏTİ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</si>
</sst>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rgb="FF000000"/>
      <name val="Palatino Linotype"/>
      <family val="1"/>
    </font>
    <font>
      <b/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Palatino Linotype"/>
      <family val="1"/>
    </font>
    <font>
      <i/>
      <sz val="11"/>
      <color theme="0"/>
      <name val="Calibri"/>
      <family val="2"/>
      <scheme val="minor"/>
    </font>
    <font>
      <b/>
      <sz val="10"/>
      <color theme="0"/>
      <name val="Segoe UI"/>
      <family val="2"/>
    </font>
    <font>
      <b/>
      <i/>
      <sz val="11"/>
      <color theme="8" tint="-0.249977111117893"/>
      <name val="Calibri"/>
      <family val="2"/>
      <scheme val="minor"/>
    </font>
    <font>
      <b/>
      <i/>
      <sz val="10"/>
      <color theme="8" tint="-0.249977111117893"/>
      <name val="Segoe UI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21">
    <xf numFmtId="0" fontId="0" fillId="0" borderId="0" xfId="0"/>
    <xf numFmtId="0" fontId="0" fillId="2" borderId="1" xfId="0" applyFont="1" applyFill="1" applyBorder="1" applyAlignment="1">
      <alignment vertical="center" wrapText="1"/>
    </xf>
    <xf numFmtId="43" fontId="3" fillId="2" borderId="1" xfId="1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43" fontId="7" fillId="2" borderId="1" xfId="1" applyNumberFormat="1" applyFont="1" applyFill="1" applyBorder="1" applyAlignment="1">
      <alignment vertical="center"/>
    </xf>
    <xf numFmtId="0" fontId="9" fillId="0" borderId="0" xfId="2" applyFont="1" applyFill="1" applyProtection="1"/>
    <xf numFmtId="0" fontId="4" fillId="2" borderId="4" xfId="0" applyFont="1" applyFill="1" applyBorder="1" applyAlignment="1">
      <alignment vertical="center" wrapText="1"/>
    </xf>
    <xf numFmtId="0" fontId="11" fillId="3" borderId="0" xfId="2" applyFont="1" applyFill="1" applyBorder="1" applyAlignment="1" applyProtection="1">
      <alignment horizontal="right"/>
    </xf>
    <xf numFmtId="0" fontId="9" fillId="3" borderId="0" xfId="2" applyFont="1" applyFill="1" applyAlignment="1" applyProtection="1">
      <alignment horizontal="center" vertical="center"/>
    </xf>
    <xf numFmtId="0" fontId="12" fillId="3" borderId="0" xfId="0" applyFont="1" applyFill="1"/>
    <xf numFmtId="0" fontId="13" fillId="3" borderId="0" xfId="2" applyFont="1" applyFill="1" applyBorder="1" applyAlignment="1" applyProtection="1">
      <alignment horizontal="right"/>
    </xf>
    <xf numFmtId="0" fontId="13" fillId="3" borderId="0" xfId="2" applyFont="1" applyFill="1" applyAlignment="1" applyProtection="1">
      <alignment horizontal="center" vertical="center"/>
    </xf>
    <xf numFmtId="0" fontId="14" fillId="3" borderId="0" xfId="0" applyFont="1" applyFill="1"/>
    <xf numFmtId="0" fontId="9" fillId="0" borderId="0" xfId="2" applyFont="1" applyFill="1" applyAlignment="1" applyProtection="1">
      <alignment horizontal="center" vertical="center"/>
    </xf>
    <xf numFmtId="0" fontId="15" fillId="4" borderId="0" xfId="2" applyFont="1" applyFill="1" applyAlignment="1" applyProtection="1">
      <alignment horizontal="center"/>
    </xf>
    <xf numFmtId="0" fontId="2" fillId="2" borderId="4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</cellXfs>
  <cellStyles count="3">
    <cellStyle name="Comma" xfId="1" builtinId="3"/>
    <cellStyle name="Normal" xfId="0" builtinId="0"/>
    <cellStyle name="Normal_PRUDENSIAL_1NNN_MMYY1-YENI-unprotected 2" xfId="2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1441450</xdr:colOff>
      <xdr:row>2</xdr:row>
      <xdr:rowOff>177155</xdr:rowOff>
    </xdr:to>
    <xdr:pic>
      <xdr:nvPicPr>
        <xdr:cNvPr id="2" name="Picture 1" descr="C:\Users\chingiza\Desktop\BR digital log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612775" cy="558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ur.hajili/Documents/Disclosure-IT-TexnikiShertler/PRD%20v03%20XXXXmMMYYY%20(10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2"/>
      <sheetName val="A18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showGridLines="0" tabSelected="1" zoomScale="120" zoomScaleNormal="120" workbookViewId="0">
      <selection activeCell="H29" sqref="H29"/>
    </sheetView>
  </sheetViews>
  <sheetFormatPr defaultRowHeight="15" x14ac:dyDescent="0.25"/>
  <cols>
    <col min="2" max="2" width="99" bestFit="1" customWidth="1"/>
    <col min="3" max="3" width="15.85546875" customWidth="1"/>
    <col min="4" max="4" width="16.5703125" bestFit="1" customWidth="1"/>
  </cols>
  <sheetData>
    <row r="1" spans="1:4" x14ac:dyDescent="0.25">
      <c r="A1" s="8"/>
      <c r="B1" s="8"/>
      <c r="C1" s="16"/>
      <c r="D1" s="8"/>
    </row>
    <row r="2" spans="1:4" x14ac:dyDescent="0.25">
      <c r="A2" s="8"/>
      <c r="B2" s="8"/>
      <c r="C2" s="16"/>
      <c r="D2" s="8"/>
    </row>
    <row r="3" spans="1:4" x14ac:dyDescent="0.25">
      <c r="A3" s="8"/>
      <c r="B3" s="8"/>
      <c r="C3" s="16"/>
      <c r="D3" s="8"/>
    </row>
    <row r="4" spans="1:4" x14ac:dyDescent="0.25">
      <c r="A4" s="8"/>
      <c r="B4" s="8"/>
      <c r="C4" s="16"/>
      <c r="D4" s="8"/>
    </row>
    <row r="5" spans="1:4" ht="18.75" x14ac:dyDescent="0.3">
      <c r="A5" s="8"/>
      <c r="B5" s="17" t="s">
        <v>48</v>
      </c>
      <c r="C5" s="17"/>
      <c r="D5" s="17"/>
    </row>
    <row r="6" spans="1:4" x14ac:dyDescent="0.25">
      <c r="A6" s="8"/>
      <c r="B6" s="8"/>
      <c r="C6" s="16"/>
      <c r="D6" s="8"/>
    </row>
    <row r="7" spans="1:4" x14ac:dyDescent="0.25">
      <c r="A7" s="8"/>
      <c r="B7" s="15" t="s">
        <v>47</v>
      </c>
      <c r="C7" s="14"/>
      <c r="D7" s="13" t="s">
        <v>46</v>
      </c>
    </row>
    <row r="8" spans="1:4" x14ac:dyDescent="0.25">
      <c r="A8" s="8"/>
      <c r="B8" s="12"/>
      <c r="C8" s="11"/>
      <c r="D8" s="10"/>
    </row>
    <row r="9" spans="1:4" x14ac:dyDescent="0.25">
      <c r="A9" s="8"/>
      <c r="B9" s="18" t="s">
        <v>45</v>
      </c>
      <c r="C9" s="19"/>
      <c r="D9" s="20"/>
    </row>
    <row r="10" spans="1:4" x14ac:dyDescent="0.25">
      <c r="A10" s="8"/>
      <c r="B10" s="1" t="s">
        <v>44</v>
      </c>
      <c r="C10" s="2">
        <v>54149.177760000006</v>
      </c>
      <c r="D10" s="2">
        <v>189745.71604999999</v>
      </c>
    </row>
    <row r="11" spans="1:4" x14ac:dyDescent="0.25">
      <c r="A11" s="8"/>
      <c r="B11" s="1" t="s">
        <v>43</v>
      </c>
      <c r="C11" s="2">
        <v>-19572.112920000003</v>
      </c>
      <c r="D11" s="2">
        <v>-72709.964639999991</v>
      </c>
    </row>
    <row r="12" spans="1:4" x14ac:dyDescent="0.25">
      <c r="A12" s="8"/>
      <c r="B12" s="1" t="s">
        <v>42</v>
      </c>
      <c r="C12" s="2">
        <v>6450.86186</v>
      </c>
      <c r="D12" s="2">
        <v>30052.192920000001</v>
      </c>
    </row>
    <row r="13" spans="1:4" x14ac:dyDescent="0.25">
      <c r="A13" s="8"/>
      <c r="B13" s="1" t="s">
        <v>41</v>
      </c>
      <c r="C13" s="2">
        <v>-5600.3992699999999</v>
      </c>
      <c r="D13" s="2">
        <v>-22570.643749999999</v>
      </c>
    </row>
    <row r="14" spans="1:4" x14ac:dyDescent="0.25">
      <c r="A14" s="8"/>
      <c r="B14" s="1" t="s">
        <v>40</v>
      </c>
      <c r="C14" s="2">
        <v>2090.6103400000002</v>
      </c>
      <c r="D14" s="2">
        <v>10434.034599999999</v>
      </c>
    </row>
    <row r="15" spans="1:4" x14ac:dyDescent="0.25">
      <c r="A15" s="8"/>
      <c r="B15" s="1" t="s">
        <v>39</v>
      </c>
      <c r="C15" s="7"/>
      <c r="D15" s="2"/>
    </row>
    <row r="16" spans="1:4" x14ac:dyDescent="0.25">
      <c r="A16" s="8"/>
      <c r="B16" s="1" t="s">
        <v>38</v>
      </c>
      <c r="C16" s="2">
        <v>0</v>
      </c>
      <c r="D16" s="2">
        <v>0</v>
      </c>
    </row>
    <row r="17" spans="1:4" x14ac:dyDescent="0.25">
      <c r="A17" s="8"/>
      <c r="B17" s="1" t="s">
        <v>37</v>
      </c>
      <c r="C17" s="2"/>
      <c r="D17" s="2"/>
    </row>
    <row r="18" spans="1:4" x14ac:dyDescent="0.25">
      <c r="A18" s="8"/>
      <c r="B18" s="1" t="s">
        <v>36</v>
      </c>
      <c r="C18" s="2"/>
      <c r="D18" s="2"/>
    </row>
    <row r="19" spans="1:4" x14ac:dyDescent="0.25">
      <c r="A19" s="8"/>
      <c r="B19" s="1" t="s">
        <v>35</v>
      </c>
      <c r="C19" s="2">
        <v>-13704.142660000001</v>
      </c>
      <c r="D19" s="2">
        <v>-55303.386130000006</v>
      </c>
    </row>
    <row r="20" spans="1:4" x14ac:dyDescent="0.25">
      <c r="A20" s="8"/>
      <c r="B20" s="1" t="s">
        <v>34</v>
      </c>
      <c r="C20" s="2">
        <v>-8981.1517399999993</v>
      </c>
      <c r="D20" s="2">
        <v>-36884.848309999892</v>
      </c>
    </row>
    <row r="21" spans="1:4" ht="30" x14ac:dyDescent="0.25">
      <c r="A21" s="8"/>
      <c r="B21" s="3" t="s">
        <v>33</v>
      </c>
      <c r="C21" s="7">
        <v>-37173.0022967369</v>
      </c>
      <c r="D21" s="7">
        <f>SUM(D22,D26)</f>
        <v>251393.98325154191</v>
      </c>
    </row>
    <row r="22" spans="1:4" x14ac:dyDescent="0.25">
      <c r="A22" s="8"/>
      <c r="B22" s="1" t="s">
        <v>32</v>
      </c>
      <c r="C22" s="2">
        <v>-4943.4632508319264</v>
      </c>
      <c r="D22" s="2">
        <f>SUM(D23:D25)</f>
        <v>-208675.116281514</v>
      </c>
    </row>
    <row r="23" spans="1:4" x14ac:dyDescent="0.25">
      <c r="A23" s="8"/>
      <c r="B23" s="1" t="s">
        <v>31</v>
      </c>
      <c r="C23" s="2">
        <v>29979.474999999999</v>
      </c>
      <c r="D23" s="2">
        <v>1204.6260000000038</v>
      </c>
    </row>
    <row r="24" spans="1:4" x14ac:dyDescent="0.25">
      <c r="A24" s="8"/>
      <c r="B24" s="1" t="s">
        <v>30</v>
      </c>
      <c r="C24" s="2">
        <v>-14925.399136597523</v>
      </c>
      <c r="D24" s="2">
        <v>-211668.52090080164</v>
      </c>
    </row>
    <row r="25" spans="1:4" x14ac:dyDescent="0.25">
      <c r="A25" s="8"/>
      <c r="B25" s="9" t="s">
        <v>29</v>
      </c>
      <c r="C25" s="5">
        <v>-19997.539114234401</v>
      </c>
      <c r="D25" s="2">
        <v>1788.778619287642</v>
      </c>
    </row>
    <row r="26" spans="1:4" x14ac:dyDescent="0.25">
      <c r="A26" s="8"/>
      <c r="B26" s="1" t="s">
        <v>28</v>
      </c>
      <c r="C26" s="2">
        <v>-32229.539045904938</v>
      </c>
      <c r="D26" s="2">
        <f>SUM(D27:D30)</f>
        <v>460069.09953305591</v>
      </c>
    </row>
    <row r="27" spans="1:4" x14ac:dyDescent="0.25">
      <c r="A27" s="8"/>
      <c r="B27" s="1" t="s">
        <v>27</v>
      </c>
      <c r="C27" s="2">
        <v>25253.125960000092</v>
      </c>
      <c r="D27" s="2">
        <v>-6732.7930000000633</v>
      </c>
    </row>
    <row r="28" spans="1:4" x14ac:dyDescent="0.25">
      <c r="A28" s="8"/>
      <c r="B28" s="1" t="s">
        <v>26</v>
      </c>
      <c r="C28" s="7"/>
      <c r="D28" s="2"/>
    </row>
    <row r="29" spans="1:4" x14ac:dyDescent="0.25">
      <c r="A29" s="8"/>
      <c r="B29" s="1" t="s">
        <v>25</v>
      </c>
      <c r="C29" s="2">
        <v>-32691.132719999412</v>
      </c>
      <c r="D29" s="2">
        <v>477897.69114999962</v>
      </c>
    </row>
    <row r="30" spans="1:4" x14ac:dyDescent="0.25">
      <c r="A30" s="8"/>
      <c r="B30" s="1" t="s">
        <v>24</v>
      </c>
      <c r="C30" s="2">
        <v>-24791.532285905618</v>
      </c>
      <c r="D30" s="2">
        <v>-11095.798616943677</v>
      </c>
    </row>
    <row r="31" spans="1:4" x14ac:dyDescent="0.25">
      <c r="A31" s="8"/>
      <c r="B31" s="3" t="s">
        <v>23</v>
      </c>
      <c r="C31" s="2"/>
      <c r="D31" s="2"/>
    </row>
    <row r="32" spans="1:4" x14ac:dyDescent="0.25">
      <c r="A32" s="8"/>
      <c r="B32" s="1" t="s">
        <v>22</v>
      </c>
      <c r="C32" s="2"/>
      <c r="D32" s="2"/>
    </row>
    <row r="33" spans="1:4" x14ac:dyDescent="0.25">
      <c r="A33" s="8"/>
      <c r="B33" s="3" t="s">
        <v>21</v>
      </c>
      <c r="C33" s="7">
        <v>-22340.158926736862</v>
      </c>
      <c r="D33" s="7">
        <f>SUM(D10:D20,D21)</f>
        <v>294157.08399154199</v>
      </c>
    </row>
    <row r="34" spans="1:4" x14ac:dyDescent="0.25">
      <c r="A34" s="8"/>
      <c r="B34" s="18" t="s">
        <v>20</v>
      </c>
      <c r="C34" s="19"/>
      <c r="D34" s="20"/>
    </row>
    <row r="35" spans="1:4" x14ac:dyDescent="0.25">
      <c r="A35" s="8"/>
      <c r="B35" s="1" t="s">
        <v>19</v>
      </c>
      <c r="C35" s="2">
        <v>-1645.0511699999961</v>
      </c>
      <c r="D35" s="2">
        <v>-2752.5175824999988</v>
      </c>
    </row>
    <row r="36" spans="1:4" x14ac:dyDescent="0.25">
      <c r="A36" s="8"/>
      <c r="B36" s="1" t="s">
        <v>18</v>
      </c>
      <c r="C36" s="2"/>
      <c r="D36" s="1"/>
    </row>
    <row r="37" spans="1:4" x14ac:dyDescent="0.25">
      <c r="A37" s="8"/>
      <c r="B37" s="1" t="s">
        <v>17</v>
      </c>
      <c r="C37" s="7"/>
      <c r="D37" s="3"/>
    </row>
    <row r="38" spans="1:4" x14ac:dyDescent="0.25">
      <c r="A38" s="8"/>
      <c r="B38" s="1" t="s">
        <v>16</v>
      </c>
      <c r="C38" s="2"/>
      <c r="D38" s="1"/>
    </row>
    <row r="39" spans="1:4" x14ac:dyDescent="0.25">
      <c r="A39" s="8"/>
      <c r="B39" s="1" t="s">
        <v>15</v>
      </c>
      <c r="C39" s="2"/>
      <c r="D39" s="1"/>
    </row>
    <row r="40" spans="1:4" x14ac:dyDescent="0.25">
      <c r="A40" s="8"/>
      <c r="B40" s="1" t="s">
        <v>14</v>
      </c>
      <c r="C40" s="2">
        <v>24016.099999999991</v>
      </c>
      <c r="D40" s="2">
        <v>-2931.4327699999922</v>
      </c>
    </row>
    <row r="41" spans="1:4" x14ac:dyDescent="0.25">
      <c r="A41" s="8"/>
      <c r="B41" s="1" t="s">
        <v>13</v>
      </c>
      <c r="C41" s="2">
        <v>0.59763999999950101</v>
      </c>
      <c r="D41" s="2">
        <v>-2511.1507100000008</v>
      </c>
    </row>
    <row r="42" spans="1:4" x14ac:dyDescent="0.25">
      <c r="B42" s="3" t="s">
        <v>12</v>
      </c>
      <c r="C42" s="7">
        <f>SUM(C35:C41)</f>
        <v>22371.646469999996</v>
      </c>
      <c r="D42" s="7">
        <f>SUM(D35:D41)</f>
        <v>-8195.1010624999908</v>
      </c>
    </row>
    <row r="43" spans="1:4" x14ac:dyDescent="0.25">
      <c r="B43" s="18" t="s">
        <v>11</v>
      </c>
      <c r="C43" s="19"/>
      <c r="D43" s="20"/>
    </row>
    <row r="44" spans="1:4" ht="15.75" x14ac:dyDescent="0.25">
      <c r="B44" s="1" t="s">
        <v>10</v>
      </c>
      <c r="C44" s="2"/>
      <c r="D44" s="1"/>
    </row>
    <row r="45" spans="1:4" ht="15.75" x14ac:dyDescent="0.25">
      <c r="B45" s="1" t="s">
        <v>9</v>
      </c>
      <c r="C45" s="2"/>
      <c r="D45" s="1"/>
    </row>
    <row r="46" spans="1:4" x14ac:dyDescent="0.25">
      <c r="B46" s="1" t="s">
        <v>8</v>
      </c>
      <c r="C46" s="2"/>
      <c r="D46" s="1"/>
    </row>
    <row r="47" spans="1:4" x14ac:dyDescent="0.25">
      <c r="B47" s="1" t="s">
        <v>7</v>
      </c>
      <c r="C47" s="2"/>
      <c r="D47" s="1"/>
    </row>
    <row r="48" spans="1:4" x14ac:dyDescent="0.25">
      <c r="B48" s="1" t="s">
        <v>6</v>
      </c>
      <c r="C48" s="2"/>
      <c r="D48" s="1"/>
    </row>
    <row r="49" spans="2:4" x14ac:dyDescent="0.25">
      <c r="B49" s="1" t="s">
        <v>5</v>
      </c>
      <c r="C49" s="2">
        <v>-15302.549999999992</v>
      </c>
      <c r="D49" s="1">
        <v>49244.100900000005</v>
      </c>
    </row>
    <row r="50" spans="2:4" x14ac:dyDescent="0.25">
      <c r="B50" s="3" t="s">
        <v>4</v>
      </c>
      <c r="C50" s="2">
        <v>-15302.549999999992</v>
      </c>
      <c r="D50" s="1">
        <f>SUM(D44:D49)</f>
        <v>49244.100900000005</v>
      </c>
    </row>
    <row r="51" spans="2:4" x14ac:dyDescent="0.25">
      <c r="B51" s="3" t="s">
        <v>3</v>
      </c>
      <c r="C51" s="2">
        <v>656253.897288142</v>
      </c>
      <c r="D51" s="1">
        <v>320677.61417910003</v>
      </c>
    </row>
    <row r="52" spans="2:4" x14ac:dyDescent="0.25">
      <c r="B52" s="3" t="s">
        <v>2</v>
      </c>
      <c r="C52" s="2">
        <v>20728.937543263146</v>
      </c>
      <c r="D52" s="1">
        <v>335206.08382904204</v>
      </c>
    </row>
    <row r="53" spans="2:4" x14ac:dyDescent="0.25">
      <c r="B53" s="6" t="s">
        <v>1</v>
      </c>
      <c r="C53" s="5">
        <v>44.878950000000003</v>
      </c>
      <c r="D53" s="4">
        <v>370.19927999999999</v>
      </c>
    </row>
    <row r="54" spans="2:4" x14ac:dyDescent="0.25">
      <c r="B54" s="3" t="s">
        <v>0</v>
      </c>
      <c r="C54" s="2">
        <v>677027.71378140524</v>
      </c>
      <c r="D54" s="1">
        <v>656253.897288142</v>
      </c>
    </row>
  </sheetData>
  <mergeCells count="4">
    <mergeCell ref="B5:D5"/>
    <mergeCell ref="B9:D9"/>
    <mergeCell ref="B34:D34"/>
    <mergeCell ref="B43:D43"/>
  </mergeCells>
  <pageMargins left="0.7" right="0.7" top="0.75" bottom="0.75" header="0.3" footer="0.3"/>
  <pageSetup scale="64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076A8BAF-7018-4C1B-B6E3-7C950889B248}">
            <xm:f>IF(ROUND(D38,5) =ROUND( '\Users\zaur.hajili\Documents\Disclosure-IT-TexnikiShertler\[PRD v03 XXXXmMMYYY (10).xlsm]A2'!#REF!-'\Users\zaur.hajili\Documents\Disclosure-IT-TexnikiShertler\[PRD v03 XXXXmMMYYY (10).xlsm]A2'!#REF!,5),0,1)</xm:f>
            <x14:dxf>
              <fill>
                <patternFill>
                  <bgColor rgb="FFFF0000"/>
                </patternFill>
              </fill>
            </x14:dxf>
          </x14:cfRule>
          <xm:sqref>D38</xm:sqref>
        </x14:conditionalFormatting>
        <x14:conditionalFormatting xmlns:xm="http://schemas.microsoft.com/office/excel/2006/main">
          <x14:cfRule type="expression" priority="1" id="{C0E7B5B0-588A-4B7D-8A52-30A808EF4F83}">
            <xm:f>IF(ROUND(D39,5)= ROUND('\Users\zaur.hajili\Documents\Disclosure-IT-TexnikiShertler\[PRD v03 XXXXmMMYYY (10).xlsm]A2'!#REF!-'\Users\zaur.hajili\Documents\Disclosure-IT-TexnikiShertler\[PRD v03 XXXXmMMYYY (10).xlsm]A2'!#REF!,5),0,1)</xm:f>
            <x14:dxf>
              <fill>
                <patternFill>
                  <bgColor rgb="FFFF0000"/>
                </patternFill>
              </fill>
            </x14:dxf>
          </x14:cfRule>
          <xm:sqref>D39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Pul vəsaitlərin hərəkəti</vt:lpstr>
      <vt:lpstr>'Pul vəsaitlərin hərəkəti'!Print_Area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Aliyev Aydin Niyazi</dc:creator>
  <cp:lastModifiedBy>Aliyev Aydin Niyazi</cp:lastModifiedBy>
  <cp:lastPrinted>2024-05-23T11:29:14Z</cp:lastPrinted>
  <dcterms:created xsi:type="dcterms:W3CDTF">2024-05-16T07:04:00Z</dcterms:created>
  <dcterms:modified xsi:type="dcterms:W3CDTF">2024-05-23T13:40:15Z</dcterms:modified>
</cp:coreProperties>
</file>