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dina\Downloads\İllik rub\"/>
    </mc:Choice>
  </mc:AlternateContent>
  <bookViews>
    <workbookView xWindow="0" yWindow="0" windowWidth="24000" windowHeight="9600"/>
  </bookViews>
  <sheets>
    <sheet name="16.8.2 və 16.8.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'[3]ST-2SD.ST'!$A$81</definedName>
    <definedName name="__LF_ffffffde_u_fffffffe_a_LFdr1_iNdEx_645">'[3]ST-2SD.ST'!$A$80</definedName>
    <definedName name="__LF2004_2d_12_2d_31_20_00_3a_00_3a_00_LFc1_iNdEx_361">#N/A</definedName>
    <definedName name="__LFA_fffffff0_dam_LFdr1_iNdEx_584">'[3]ST-2SD.ST'!$A$19</definedName>
    <definedName name="__LFAnar_20_KB_LFdr1_iNdEx_1502">"$#REF!.$A$#REF!"</definedName>
    <definedName name="__LFAnar_20_KB_LFdr1_iNdEx_990">"$#REF!.$A$#REF!"</definedName>
    <definedName name="__LFAstara_LFdr1_iNdEx_582">'[3]ST-2SD.ST'!$A$17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'[3]ST-2SD.ST'!$A$23</definedName>
    <definedName name="__LFBalak_ffffffe6_n_LFdr1_iNdEx_589">'[3]ST-2SD.ST'!$A$24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'[3]ST-2SD.ST'!$A$28</definedName>
    <definedName name="__LFC_ffffffe6_lilabad_LFdr1_iNdEx_594">'[3]ST-2SD.ST'!$A$29</definedName>
    <definedName name="__LFCapital_20_Investment_2d_SI_LFdr1_iNdEx_1007">"$#REF!.$A$#REF!"</definedName>
    <definedName name="__LFCapital_20_Investment_2d_SI_LFdr1_iNdEx_1519">"$#REF!.$A$#REF!"</definedName>
    <definedName name="__LFD_ffffffe6_v_ffffffe6__ffffffe7_i_LFdr1_iNdEx_597">'[3]ST-2SD.ST'!$A$32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'[3]ST-2SD.ST'!$A$33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'[3]ST-2SD.ST'!$A$39</definedName>
    <definedName name="__LFKo_ffffffe7_bank_20_LQTSB_LFdr1_iNdEx_1012">"$#REF!.$A$#REF!"</definedName>
    <definedName name="__LFKo_ffffffe7_bank_20_LQTSB_LFdr1_iNdEx_1524">"$#REF!.$A$#REF!"</definedName>
    <definedName name="__LFL_ffffffe6_nk_ffffffe6_ran_LFdr1_iNdEx_608">'[3]ST-2SD.ST'!$A$43</definedName>
    <definedName name="__LFLa_ffffffe7__fffffffd_n_LFdr1_iNdEx_606">'[3]ST-2SD.ST'!$A$41</definedName>
    <definedName name="__LFLerik_LFdr1_iNdEx_607">'[3]ST-2SD.ST'!$A$42</definedName>
    <definedName name="__LFMasall_fffffffd__LFdr1_iNdEx_609">'[3]ST-2SD.ST'!$A$44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'[3]ST-2SD.ST'!$A$47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'[3]ST-2SD.ST'!$A$49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'[3]ST-2SD.ST'!$A$56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'[3]ST-2SD.ST'!$A$50</definedName>
    <definedName name="__LFQuba_LFdr1_iNdEx_618">'[3]ST-2SD.ST'!$A$53</definedName>
    <definedName name="__LFQubadl_fffffffd__LFdr1_iNdEx_619">'[3]ST-2SD.ST'!$A$54</definedName>
    <definedName name="__LFQusar_LFdr1_iNdEx_620">'[3]ST-2SD.ST'!$A$55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'[3]ST-2SD.ST'!$A$61</definedName>
    <definedName name="__LFT_ffffffe6_rt_ffffffe6_r_LFdr1_iNdEx_629">'[3]ST-2SD.ST'!$A$64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'[3]ST-2SD.ST'!$A$67</definedName>
    <definedName name="__LFXocal_fffffffd__LFdr1_iNdEx_633">'[3]ST-2SD.ST'!$A$68</definedName>
    <definedName name="__LFXocav_ffffffe6_nd_LFdr1_iNdEx_634">'[3]ST-2SD.ST'!$A$69</definedName>
    <definedName name="__LFYard_fffffffd_ml_fffffffd__LFdr1_iNdEx_636">'[3]ST-2SD.ST'!$A$71</definedName>
    <definedName name="__LFZ_ffffffe6_ngilan_LFdr1_iNdEx_639">'[3]ST-2SD.ST'!$A$74</definedName>
    <definedName name="__LFZaminbank_20_KB_LFdr1_iNdEx_1028">"$#REF!.$A$#REF!"</definedName>
    <definedName name="__LFZaminbank_20_KB_LFdr1_iNdEx_1540">"$#REF!.$A$#REF!"</definedName>
    <definedName name="__LFZaqatala_LFdr1_iNdEx_638">'[3]ST-2SD.ST'!$A$73</definedName>
    <definedName name="_1__123Graph_XCHART_2" hidden="1">'[4]2001'!#REF!</definedName>
    <definedName name="_2__123Graph_XCHART_3" hidden="1">'[4]2001'!#REF!</definedName>
    <definedName name="_3__123Graph_XCHART_4" hidden="1">'[4]2001'!#REF!</definedName>
    <definedName name="_4__123Graph_XCHART_5" hidden="1">'[4]2001'!#REF!</definedName>
    <definedName name="_5__123Graph_XCHART_6" hidden="1">'[4]2001'!#REF!</definedName>
    <definedName name="_BZS2">'[5]CR_Manufacturing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[6]Provisions!$C$7</definedName>
    <definedName name="APS_TOF">[6]Provisions!$C$9</definedName>
    <definedName name="bank">#REF!</definedName>
    <definedName name="BANK__">#REF!</definedName>
    <definedName name="bank_1">#REF!</definedName>
    <definedName name="BOV">#REF!</definedName>
    <definedName name="BX">'[7]CR_Provisions EUR'!$A$1</definedName>
    <definedName name="by">'[7]CR_Write-offs EUR'!$D$4</definedName>
    <definedName name="bz">#REF!</definedName>
    <definedName name="bz2.">'[8]MPIs Flows'!$A$1</definedName>
    <definedName name="ca">'[9]MPIs Loans by Sector EUR'!$H$5</definedName>
    <definedName name="cf">#REF!</definedName>
    <definedName name="checkMFI">#REF!</definedName>
    <definedName name="checkNCB">#REF!</definedName>
    <definedName name="co">'[9]MPIs NPLs EUR'!$L$7</definedName>
    <definedName name="countA12_1">[10]A12!$T$1</definedName>
    <definedName name="countA12_2">#N/A</definedName>
    <definedName name="countA12_3">#N/A</definedName>
    <definedName name="countM1_1">#N/A</definedName>
    <definedName name="countM2_1">#N/A</definedName>
    <definedName name="countM2_2">#N/A</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[10]U3!$Q$1</definedName>
    <definedName name="countU3_2">[10]U3!$Q$2</definedName>
    <definedName name="countU3_3">[10]U3!$Q$3</definedName>
    <definedName name="countU3_4">[10]U3!$Q$4</definedName>
    <definedName name="CR1_">#REF!</definedName>
    <definedName name="Excel_BuiltIn_Print_Area_1">#N/A</definedName>
    <definedName name="fdfdfdf">'[11]ST-2SD.ST'!$A$23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'[11]ST-2SD.ST'!$A$42</definedName>
    <definedName name="LIAB">#REF!</definedName>
    <definedName name="LOM">#REF!</definedName>
    <definedName name="MMB">#REF!</definedName>
    <definedName name="muddet">#REF!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#REF!</definedName>
    <definedName name="Print_Area_MI">#REF!</definedName>
    <definedName name="PRINT1">#REF!</definedName>
    <definedName name="PRINT2">#REF!</definedName>
    <definedName name="PRINT4">#REF!</definedName>
    <definedName name="return">[12]Sheet1!$A$1:$D$117</definedName>
    <definedName name="row_endA12_1">#N/A</definedName>
    <definedName name="row_endA12_2">#N/A</definedName>
    <definedName name="row_endA12_3">#N/A</definedName>
    <definedName name="row_endM1_1">#N/A</definedName>
    <definedName name="row_endM2_1">#N/A</definedName>
    <definedName name="row_endM2_2">#N/A</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#N/A</definedName>
    <definedName name="row_startM2_2">#N/A</definedName>
    <definedName name="row_startM2_3">#N/A</definedName>
    <definedName name="row_startM3_1">[10]M3!$AC$1</definedName>
    <definedName name="row_startM3_2">[10]M3!$AC$2</definedName>
    <definedName name="row_startM3_3">[10]M3!$AC$3</definedName>
    <definedName name="row_startM3_4">[10]M3!$AC$4</definedName>
    <definedName name="row_startM4_1">[10]M4!$AQ$1</definedName>
    <definedName name="row_startM4_2">[10]M4!$AQ$2</definedName>
    <definedName name="row_startM4_3">[10]M4!$AQ$3</definedName>
    <definedName name="row_startM4_4">[10]M4!$AQ$4</definedName>
    <definedName name="row_startM8_1">[10]M8!$K$1</definedName>
    <definedName name="row_startM8_2">[10]M8!$K$2</definedName>
    <definedName name="row_startM8_3">[10]M8!$K$3</definedName>
    <definedName name="row_startM9_1">[10]M9!$K$1</definedName>
    <definedName name="row_startM9_2">[10]M9!$K$2</definedName>
    <definedName name="row_startM9_3">[10]M9!$K$3</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[10]M1!$M$2</definedName>
    <definedName name="rowM2_1">#N/A</definedName>
    <definedName name="rowM2_2">#N/A</definedName>
    <definedName name="rowM2_3">#N/A</definedName>
    <definedName name="rowM3_1">[10]M3!$AB$1</definedName>
    <definedName name="rowM3_2">[10]M3!$AB$2</definedName>
    <definedName name="rowM3_3">[10]M3!$AB$3</definedName>
    <definedName name="rowM3_4">[10]M3!$AB$4</definedName>
    <definedName name="rowM4_1">[10]M4!$AP$1</definedName>
    <definedName name="rowM4_2">[10]M4!$AP$2</definedName>
    <definedName name="rowM4_3">[10]M4!$AP$3</definedName>
    <definedName name="rowM4_4">[10]M4!$AP$4</definedName>
    <definedName name="rowM8_1">[10]M8!$J$1</definedName>
    <definedName name="rowM8_2">[10]M8!$J$2</definedName>
    <definedName name="rowM8_3">[10]M8!$J$3</definedName>
    <definedName name="rowM9_1">[10]M9!$J$1</definedName>
    <definedName name="rowM9_2">[10]M9!$J$2</definedName>
    <definedName name="rowM9_3">[10]M9!$J$3</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D5" i="1" s="1"/>
  <c r="C3" i="1"/>
  <c r="D3" i="1" s="1"/>
  <c r="B4" i="1"/>
  <c r="C4" i="1"/>
  <c r="D4" i="1"/>
  <c r="D7" i="1"/>
  <c r="D8" i="1"/>
  <c r="D11" i="1"/>
  <c r="D12" i="1"/>
  <c r="D15" i="1"/>
  <c r="D16" i="1"/>
  <c r="B17" i="1"/>
  <c r="C17" i="1"/>
  <c r="D17" i="1"/>
  <c r="D18" i="1"/>
  <c r="D21" i="1"/>
  <c r="D22" i="1"/>
  <c r="D25" i="1"/>
  <c r="D26" i="1"/>
  <c r="D24" i="1" l="1"/>
  <c r="D20" i="1"/>
  <c r="D14" i="1"/>
  <c r="D10" i="1"/>
  <c r="D6" i="1"/>
  <c r="D23" i="1"/>
  <c r="D19" i="1"/>
  <c r="D13" i="1"/>
  <c r="D9" i="1"/>
</calcChain>
</file>

<file path=xl/sharedStrings.xml><?xml version="1.0" encoding="utf-8"?>
<sst xmlns="http://schemas.openxmlformats.org/spreadsheetml/2006/main" count="30" uniqueCount="30">
  <si>
    <t>*əsas məbləğ, yaxud ona hesablanan faizlər və ya hər hansı birinin ödənilməyən hissəsi üzrə ödənişləri müqavilədə və ya ödəniş qrafikində göstərilən tarixdən 30 (otuz) təqvim günündən artıq gecikdirilmiş kreditin qalıq məbləği</t>
  </si>
  <si>
    <t xml:space="preserve">    11. Digər Kreditlər</t>
  </si>
  <si>
    <t>f) Digər</t>
  </si>
  <si>
    <t>e) Kredit kartları</t>
  </si>
  <si>
    <t>d) Məişət avadanlıqlarının alınmasına</t>
  </si>
  <si>
    <t>c) Avtomobil alınmasına</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</si>
  <si>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</si>
  <si>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</si>
  <si>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</si>
  <si>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a) Yaşayış sahəsinin alınmasına</t>
  </si>
  <si>
    <r>
      <t xml:space="preserve">   10. Şəxsi, ailəvi və sair məqsədlər üçün fiziki şəxslərə kreditlər, c</t>
    </r>
    <r>
      <rPr>
        <i/>
        <sz val="11"/>
        <rFont val="Calibri"/>
        <family val="2"/>
        <scheme val="minor"/>
      </rPr>
      <t>əmi</t>
    </r>
  </si>
  <si>
    <t xml:space="preserve">   9. İctimai Təşkilatlara</t>
  </si>
  <si>
    <t>8.  Mərkəzi idarəetmə orqanları və bələdiyyələr</t>
  </si>
  <si>
    <t xml:space="preserve">7. Digər qeyri-istehsal və xidmət sahələri </t>
  </si>
  <si>
    <t>6. Ticarət müəssisələrinə kredit, cəmi</t>
  </si>
  <si>
    <t>5. İnformasiya və Rabitə</t>
  </si>
  <si>
    <t>4. Nəqliyyat, cəmi</t>
  </si>
  <si>
    <t>3. Tikinti sahəsi</t>
  </si>
  <si>
    <t>2. Kənd təsərrüfatı</t>
  </si>
  <si>
    <t>1.1.4 Sənayenin digər sahələri</t>
  </si>
  <si>
    <t xml:space="preserve">1.1.3 Elektrik enerjisi və Qazın istehsalı </t>
  </si>
  <si>
    <t>1.1.2 Emal sənayesi, cəmi</t>
  </si>
  <si>
    <t>1.1.1 Mədən çıxarma sənayesi</t>
  </si>
  <si>
    <t xml:space="preserve">1.Sənaye </t>
  </si>
  <si>
    <t>Cəmi kredit portfeli, o cümlədən</t>
  </si>
  <si>
    <t>Vaxtı keçmiş kreditlərin portfeldə payı (faizlə)</t>
  </si>
  <si>
    <t>Vaxtı keçmiş kreditlər (min manatla)*</t>
  </si>
  <si>
    <t>Cəmi   (min manatla)</t>
  </si>
  <si>
    <t>Kreditlərin iqtisadi sektorlar üzrə bölgüsü</t>
  </si>
  <si>
    <t>Kreditlərin, həmçinin vaxtı keçmiş kreditlərin portfeldə payı və onun iqtisadi sektorlar üzrə göstəriciləri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</si>
</sst>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s>
  <fills count="2">
    <fill>
      <patternFill patternType="none"/>
    </fill>
    <fill>
      <patternFill patternType="gray125"/>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Font="1" applyFill="1"/>
    <xf numFmtId="2" fontId="0" fillId="0" borderId="0" xfId="0" applyNumberFormat="1" applyFont="1" applyFill="1"/>
    <xf numFmtId="0" fontId="0" fillId="0" borderId="0" xfId="0" applyFont="1" applyFill="1" applyAlignment="1">
      <alignment horizontal="left" wrapText="1"/>
    </xf>
    <xf numFmtId="0" fontId="0" fillId="0" borderId="1" xfId="0" applyFont="1" applyFill="1" applyBorder="1" applyAlignment="1">
      <alignment horizontal="left" wrapText="1"/>
    </xf>
    <xf numFmtId="10" fontId="3" fillId="0" borderId="2" xfId="2" applyNumberFormat="1" applyFont="1" applyFill="1" applyBorder="1" applyAlignment="1" applyProtection="1">
      <alignment horizontal="right" vertical="top" wrapText="1" indent="2"/>
    </xf>
    <xf numFmtId="164" fontId="3" fillId="0" borderId="2" xfId="1" applyFont="1" applyFill="1" applyBorder="1" applyAlignment="1" applyProtection="1">
      <alignment horizontal="left" vertical="top" wrapText="1" indent="2"/>
    </xf>
    <xf numFmtId="0" fontId="4" fillId="0" borderId="3" xfId="0" applyFont="1" applyFill="1" applyBorder="1" applyAlignment="1" applyProtection="1">
      <alignment horizontal="left" vertical="top" wrapText="1" indent="1"/>
    </xf>
    <xf numFmtId="0" fontId="4" fillId="0" borderId="3" xfId="0" applyFont="1" applyFill="1" applyBorder="1" applyAlignment="1" applyProtection="1">
      <alignment horizontal="left" vertical="top" wrapText="1" indent="4"/>
    </xf>
    <xf numFmtId="0" fontId="4" fillId="0" borderId="3" xfId="0" applyFont="1" applyFill="1" applyBorder="1" applyAlignment="1" applyProtection="1">
      <alignment horizontal="left" vertical="top" wrapText="1" indent="5"/>
    </xf>
    <xf numFmtId="0" fontId="4" fillId="0" borderId="4" xfId="0" applyFont="1" applyFill="1" applyBorder="1" applyAlignment="1" applyProtection="1">
      <alignment horizontal="left" vertical="center" wrapText="1" indent="1"/>
    </xf>
    <xf numFmtId="0" fontId="4" fillId="0" borderId="3" xfId="0" applyFont="1" applyFill="1" applyBorder="1" applyAlignment="1" applyProtection="1">
      <alignment horizontal="left" vertical="top" wrapText="1" indent="2"/>
    </xf>
    <xf numFmtId="0" fontId="4" fillId="0" borderId="3" xfId="0" applyFont="1" applyFill="1" applyBorder="1" applyAlignment="1" applyProtection="1">
      <alignment horizontal="left" vertical="top" wrapText="1" indent="3"/>
    </xf>
    <xf numFmtId="0" fontId="2" fillId="0" borderId="0" xfId="0" applyFont="1" applyFill="1"/>
    <xf numFmtId="164" fontId="2" fillId="0" borderId="0" xfId="1" applyFont="1" applyFill="1"/>
    <xf numFmtId="164" fontId="0" fillId="0" borderId="0" xfId="1" applyFont="1" applyFill="1"/>
    <xf numFmtId="0" fontId="3" fillId="0" borderId="3" xfId="0" applyFont="1" applyFill="1" applyBorder="1" applyAlignment="1" applyProtection="1">
      <alignment horizontal="left" vertical="top" wrapText="1" indent="2"/>
    </xf>
    <xf numFmtId="0" fontId="3" fillId="0" borderId="2" xfId="0"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0" fontId="2" fillId="0" borderId="0" xfId="0" applyFont="1" applyFill="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publi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epublic\Users\FUAD_A~1\AppData\Local\Temp\notesBA9FE3\Users\KAMIL_~1\AppData\Local\Temp\notes57FF2C\DOCUME~1\FAbbasov\LOCALS~1\Temp\notesFCBCEE\Documents%20and%20Settings\FAbbasov\Desktop\new%20bulletin\eman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ydina/AppData/Local/Microsoft/Windows/INetCache/Content.Outlook/8OWS98W2/ToBB-Gosteris-KapitStrukt+Codes-31.12.2023%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public\Users\FUAD_A~1\AppData\Local\Temp\notesBA9FE3\Users\KAMIL_~1\AppData\Local\Temp\notes57FF2C\DOCUME~1\FAbbasov\LOCALS~1\Temp\notesFCBCEE\Documents%20and%20Settings\FAbbasov\Desktop\new%20bulletin\kre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sheetName val="Linkl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 val="A9"/>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32"/>
  <sheetViews>
    <sheetView tabSelected="1" workbookViewId="0">
      <selection sqref="A1:D1"/>
    </sheetView>
  </sheetViews>
  <sheetFormatPr defaultRowHeight="15" x14ac:dyDescent="0.25"/>
  <cols>
    <col min="1" max="1" width="49.5703125" style="1" customWidth="1"/>
    <col min="2" max="2" width="21.140625" style="1" customWidth="1"/>
    <col min="3" max="3" width="20.28515625" style="1" bestFit="1" customWidth="1"/>
    <col min="4" max="4" width="20.28515625" style="1" customWidth="1"/>
    <col min="5" max="5" width="11.5703125" style="1" bestFit="1" customWidth="1"/>
    <col min="6" max="6" width="9.5703125" style="1" bestFit="1" customWidth="1"/>
    <col min="7" max="16384" width="9.140625" style="1"/>
  </cols>
  <sheetData>
    <row r="1" spans="1:8" ht="36.75" customHeight="1" x14ac:dyDescent="0.25">
      <c r="A1" s="19" t="s">
        <v>29</v>
      </c>
      <c r="B1" s="19"/>
      <c r="C1" s="19"/>
      <c r="D1" s="19"/>
    </row>
    <row r="2" spans="1:8" ht="45" x14ac:dyDescent="0.25">
      <c r="A2" s="18" t="s">
        <v>28</v>
      </c>
      <c r="B2" s="17" t="s">
        <v>27</v>
      </c>
      <c r="C2" s="17" t="s">
        <v>26</v>
      </c>
      <c r="D2" s="17" t="s">
        <v>25</v>
      </c>
      <c r="E2" s="15"/>
      <c r="F2" s="14"/>
      <c r="G2" s="13"/>
      <c r="H2" s="13"/>
    </row>
    <row r="3" spans="1:8" x14ac:dyDescent="0.25">
      <c r="A3" s="16" t="s">
        <v>24</v>
      </c>
      <c r="B3" s="6">
        <f>SUM(B4,B9:B17,B26)</f>
        <v>1192803.3899881018</v>
      </c>
      <c r="C3" s="6">
        <f>SUM(C4,C9:C17,C26)</f>
        <v>8727.5452009000001</v>
      </c>
      <c r="D3" s="5">
        <f>C3/$B$3</f>
        <v>7.3168346721307169E-3</v>
      </c>
      <c r="E3" s="15"/>
      <c r="F3" s="14"/>
      <c r="G3" s="13"/>
      <c r="H3" s="13"/>
    </row>
    <row r="4" spans="1:8" x14ac:dyDescent="0.25">
      <c r="A4" s="11" t="s">
        <v>23</v>
      </c>
      <c r="B4" s="6">
        <f>SUM(B5:B8)</f>
        <v>44930.988969999991</v>
      </c>
      <c r="C4" s="6">
        <f>SUM(C5:C8)</f>
        <v>152.40332000000001</v>
      </c>
      <c r="D4" s="5">
        <f>C4/$B$3</f>
        <v>1.2776901983948942E-4</v>
      </c>
    </row>
    <row r="5" spans="1:8" x14ac:dyDescent="0.25">
      <c r="A5" s="12" t="s">
        <v>22</v>
      </c>
      <c r="B5" s="6">
        <v>1278.79034</v>
      </c>
      <c r="C5" s="6">
        <v>0</v>
      </c>
      <c r="D5" s="5">
        <f>C5/$B$3</f>
        <v>0</v>
      </c>
    </row>
    <row r="6" spans="1:8" ht="15.75" customHeight="1" x14ac:dyDescent="0.25">
      <c r="A6" s="12" t="s">
        <v>21</v>
      </c>
      <c r="B6" s="6">
        <v>41861.035749999995</v>
      </c>
      <c r="C6" s="6">
        <v>118.12099000000001</v>
      </c>
      <c r="D6" s="5">
        <f>C6/$B$3</f>
        <v>9.9028046861250341E-5</v>
      </c>
    </row>
    <row r="7" spans="1:8" x14ac:dyDescent="0.25">
      <c r="A7" s="12" t="s">
        <v>20</v>
      </c>
      <c r="B7" s="6">
        <v>343.46454999999997</v>
      </c>
      <c r="C7" s="6">
        <v>5.3193299999999999</v>
      </c>
      <c r="D7" s="5">
        <f>C7/$B$3</f>
        <v>4.4595195190156697E-6</v>
      </c>
    </row>
    <row r="8" spans="1:8" x14ac:dyDescent="0.25">
      <c r="A8" s="12" t="s">
        <v>19</v>
      </c>
      <c r="B8" s="6">
        <v>1447.6983299999997</v>
      </c>
      <c r="C8" s="6">
        <v>28.962999999999997</v>
      </c>
      <c r="D8" s="5">
        <f>C8/$B$3</f>
        <v>2.4281453459223404E-5</v>
      </c>
    </row>
    <row r="9" spans="1:8" x14ac:dyDescent="0.25">
      <c r="A9" s="11" t="s">
        <v>18</v>
      </c>
      <c r="B9" s="6">
        <v>260899.1953299999</v>
      </c>
      <c r="C9" s="6">
        <v>671.23146000000008</v>
      </c>
      <c r="D9" s="5">
        <f>C9/$B$3</f>
        <v>5.6273436647987364E-4</v>
      </c>
    </row>
    <row r="10" spans="1:8" x14ac:dyDescent="0.25">
      <c r="A10" s="11" t="s">
        <v>17</v>
      </c>
      <c r="B10" s="6">
        <v>45113.713730000003</v>
      </c>
      <c r="C10" s="6">
        <v>659.83587</v>
      </c>
      <c r="D10" s="5">
        <f>C10/$B$3</f>
        <v>5.5318074675037758E-4</v>
      </c>
    </row>
    <row r="11" spans="1:8" x14ac:dyDescent="0.25">
      <c r="A11" s="11" t="s">
        <v>16</v>
      </c>
      <c r="B11" s="6">
        <v>60549.707039999899</v>
      </c>
      <c r="C11" s="6">
        <v>293.905621</v>
      </c>
      <c r="D11" s="5">
        <f>C11/$B$3</f>
        <v>2.4639904905277954E-4</v>
      </c>
    </row>
    <row r="12" spans="1:8" x14ac:dyDescent="0.25">
      <c r="A12" s="11" t="s">
        <v>15</v>
      </c>
      <c r="B12" s="6">
        <v>4591.3407999999981</v>
      </c>
      <c r="C12" s="6">
        <v>18.651679999999999</v>
      </c>
      <c r="D12" s="5">
        <f>C12/$B$3</f>
        <v>1.5636843554063045E-5</v>
      </c>
    </row>
    <row r="13" spans="1:8" x14ac:dyDescent="0.25">
      <c r="A13" s="11" t="s">
        <v>14</v>
      </c>
      <c r="B13" s="6">
        <v>242247.39559000236</v>
      </c>
      <c r="C13" s="6">
        <v>1425.8411900000001</v>
      </c>
      <c r="D13" s="5">
        <f>C13/$B$3</f>
        <v>1.1953698337613065E-3</v>
      </c>
    </row>
    <row r="14" spans="1:8" x14ac:dyDescent="0.25">
      <c r="A14" s="11" t="s">
        <v>13</v>
      </c>
      <c r="B14" s="6">
        <v>138759.42115999997</v>
      </c>
      <c r="C14" s="6">
        <v>527.36193000000014</v>
      </c>
      <c r="D14" s="5">
        <f>C14/$B$3</f>
        <v>4.4211974448300366E-4</v>
      </c>
    </row>
    <row r="15" spans="1:8" x14ac:dyDescent="0.25">
      <c r="A15" s="11" t="s">
        <v>12</v>
      </c>
      <c r="B15" s="6">
        <v>0</v>
      </c>
      <c r="C15" s="6">
        <v>0</v>
      </c>
      <c r="D15" s="5">
        <f>C15/$B$3</f>
        <v>0</v>
      </c>
    </row>
    <row r="16" spans="1:8" x14ac:dyDescent="0.25">
      <c r="A16" s="10" t="s">
        <v>11</v>
      </c>
      <c r="B16" s="6">
        <v>4288.9062300000005</v>
      </c>
      <c r="C16" s="6">
        <v>0</v>
      </c>
      <c r="D16" s="5">
        <f>C16/$B$3</f>
        <v>0</v>
      </c>
    </row>
    <row r="17" spans="1:6" ht="30" x14ac:dyDescent="0.25">
      <c r="A17" s="10" t="s">
        <v>10</v>
      </c>
      <c r="B17" s="6">
        <f>SUM(B18,B20,B22:B25)</f>
        <v>372609.48503809969</v>
      </c>
      <c r="C17" s="6">
        <f>SUM(C18,C20,C22:C25)</f>
        <v>4978.3141299000008</v>
      </c>
      <c r="D17" s="5">
        <f>C17/$B$3</f>
        <v>4.1736250682098243E-3</v>
      </c>
    </row>
    <row r="18" spans="1:6" x14ac:dyDescent="0.25">
      <c r="A18" s="8" t="s">
        <v>9</v>
      </c>
      <c r="B18" s="6">
        <v>121865.43957</v>
      </c>
      <c r="C18" s="6">
        <v>551.15457200000003</v>
      </c>
      <c r="D18" s="5">
        <f>C18/$B$3</f>
        <v>4.6206657075773216E-4</v>
      </c>
    </row>
    <row r="19" spans="1:6" ht="30" x14ac:dyDescent="0.25">
      <c r="A19" s="9" t="s">
        <v>8</v>
      </c>
      <c r="B19" s="6">
        <v>121865.43956800021</v>
      </c>
      <c r="C19" s="6">
        <v>551.15457200000003</v>
      </c>
      <c r="D19" s="5">
        <f>C19/$B$3</f>
        <v>4.6206657075773216E-4</v>
      </c>
    </row>
    <row r="20" spans="1:6" x14ac:dyDescent="0.25">
      <c r="A20" s="8" t="s">
        <v>7</v>
      </c>
      <c r="B20" s="6">
        <v>50234.151150000034</v>
      </c>
      <c r="C20" s="6">
        <v>453.76939000000004</v>
      </c>
      <c r="D20" s="5">
        <f>C20/$B$3</f>
        <v>3.8042261935936181E-4</v>
      </c>
    </row>
    <row r="21" spans="1:6" ht="30" x14ac:dyDescent="0.25">
      <c r="A21" s="9" t="s">
        <v>6</v>
      </c>
      <c r="B21" s="6">
        <v>437.11381000000006</v>
      </c>
      <c r="C21" s="6">
        <v>0</v>
      </c>
      <c r="D21" s="5">
        <f>C21/$B$3</f>
        <v>0</v>
      </c>
    </row>
    <row r="22" spans="1:6" x14ac:dyDescent="0.25">
      <c r="A22" s="8" t="s">
        <v>5</v>
      </c>
      <c r="B22" s="6">
        <v>4925.6018599999998</v>
      </c>
      <c r="C22" s="6">
        <v>52.847999999999999</v>
      </c>
      <c r="D22" s="5">
        <f>C22/$B$3</f>
        <v>4.4305709091359269E-5</v>
      </c>
    </row>
    <row r="23" spans="1:6" x14ac:dyDescent="0.25">
      <c r="A23" s="8" t="s">
        <v>4</v>
      </c>
      <c r="B23" s="6">
        <v>2353.7706600000015</v>
      </c>
      <c r="C23" s="6">
        <v>19.760419999999996</v>
      </c>
      <c r="D23" s="5">
        <f>C23/$B$3</f>
        <v>1.6566368075292867E-5</v>
      </c>
    </row>
    <row r="24" spans="1:6" x14ac:dyDescent="0.25">
      <c r="A24" s="8" t="s">
        <v>3</v>
      </c>
      <c r="B24" s="6">
        <v>957.82091810000054</v>
      </c>
      <c r="C24" s="6">
        <v>60.007307899999994</v>
      </c>
      <c r="D24" s="5">
        <f>C24/$B$3</f>
        <v>5.0307794565036045E-5</v>
      </c>
    </row>
    <row r="25" spans="1:6" x14ac:dyDescent="0.25">
      <c r="A25" s="8" t="s">
        <v>2</v>
      </c>
      <c r="B25" s="6">
        <v>192272.70087999961</v>
      </c>
      <c r="C25" s="6">
        <v>3840.7744400000006</v>
      </c>
      <c r="D25" s="5">
        <f>C25/$B$3</f>
        <v>3.2199560063610418E-3</v>
      </c>
    </row>
    <row r="26" spans="1:6" x14ac:dyDescent="0.25">
      <c r="A26" s="7" t="s">
        <v>1</v>
      </c>
      <c r="B26" s="6">
        <v>18813.236099999998</v>
      </c>
      <c r="C26" s="6">
        <v>0</v>
      </c>
      <c r="D26" s="5">
        <f>C26/$B$3</f>
        <v>0</v>
      </c>
    </row>
    <row r="27" spans="1:6" x14ac:dyDescent="0.25">
      <c r="A27" s="4" t="s">
        <v>0</v>
      </c>
      <c r="B27" s="4"/>
      <c r="C27" s="4"/>
      <c r="D27" s="4"/>
    </row>
    <row r="28" spans="1:6" ht="35.25" customHeight="1" x14ac:dyDescent="0.25">
      <c r="A28" s="3"/>
      <c r="B28" s="3"/>
      <c r="C28" s="3"/>
      <c r="D28" s="3"/>
    </row>
    <row r="32" spans="1:6" x14ac:dyDescent="0.25">
      <c r="F32" s="2"/>
    </row>
  </sheetData>
  <mergeCells count="2">
    <mergeCell ref="A27:D28"/>
    <mergeCell ref="A1:D1"/>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16.8.2 və 16.8.7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Aliyev Aydin Niyazi</dc:creator>
  <cp:lastModifiedBy>Aliyev Aydin Niyazi</cp:lastModifiedBy>
  <dcterms:created xsi:type="dcterms:W3CDTF">2024-01-15T06:44:38Z</dcterms:created>
  <dcterms:modified xsi:type="dcterms:W3CDTF">2024-01-15T06:46:39Z</dcterms:modified>
</cp:coreProperties>
</file>